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1.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W:\EMHS\Clin Informatics\Projects\Enterprise Imaging\EI Education\"/>
    </mc:Choice>
  </mc:AlternateContent>
  <xr:revisionPtr revIDLastSave="0" documentId="13_ncr:1_{E5EBEC5C-A8E3-4820-9F65-288CCBB01220}" xr6:coauthVersionLast="47" xr6:coauthVersionMax="47" xr10:uidLastSave="{00000000-0000-0000-0000-000000000000}"/>
  <bookViews>
    <workbookView xWindow="-108" yWindow="-108" windowWidth="20376" windowHeight="12216" tabRatio="894" firstSheet="1" activeTab="1" xr2:uid="{54F27B11-142F-4515-9A22-9E7CC606626F}"/>
  </bookViews>
  <sheets>
    <sheet name="Full Class Listing" sheetId="26" state="hidden" r:id="rId1"/>
    <sheet name="Changes Overview" sheetId="39" r:id="rId2"/>
    <sheet name="Manager Huddles" sheetId="25" state="hidden" r:id="rId3"/>
    <sheet name="Table of Contents" sheetId="24" r:id="rId4"/>
    <sheet name="All Sites and Orders" sheetId="50" r:id="rId5"/>
    <sheet name="NL AR Gould" sheetId="53" r:id="rId6"/>
    <sheet name="NL Inland" sheetId="56" r:id="rId7"/>
    <sheet name="NL Maine Coast" sheetId="57" r:id="rId8"/>
    <sheet name="NL Mercy" sheetId="58" r:id="rId9"/>
    <sheet name="NL SVH" sheetId="59" r:id="rId10"/>
    <sheet name="Participant Worksheet" sheetId="38" state="hidden" r:id="rId11"/>
    <sheet name="CI All Classes, All MOs" sheetId="40" state="hidden" r:id="rId12"/>
    <sheet name="Class Calendar Template" sheetId="7" state="hidden" r:id="rId13"/>
    <sheet name="MCH Anesthesia Module Classes" sheetId="28" state="hidden" r:id="rId14"/>
    <sheet name="Mercy Anesthesia Module Classes" sheetId="29" state="hidden" r:id="rId15"/>
    <sheet name="ARG Anesthesia Module Classes" sheetId="30" state="hidden" r:id="rId16"/>
    <sheet name="All Classes" sheetId="3" state="hidden" r:id="rId17"/>
    <sheet name="SessionUploader" sheetId="5" state="hidden" r:id="rId18"/>
  </sheets>
  <definedNames>
    <definedName name="_xlnm._FilterDatabase" localSheetId="16" hidden="1">'All Classes'!$A$1:$K$79</definedName>
    <definedName name="_xlnm._FilterDatabase" localSheetId="4" hidden="1">'All Sites and Orders'!$A$2:$D$73</definedName>
    <definedName name="_xlnm._FilterDatabase" localSheetId="12" hidden="1">'Class Calendar Template'!$A$1:$H$310</definedName>
    <definedName name="_xlnm._FilterDatabase" localSheetId="5" hidden="1">'NL AR Gould'!$A$2:$D$40</definedName>
    <definedName name="_xlnm._FilterDatabase" localSheetId="6" hidden="1">'NL Inland'!$A$2:$D$6</definedName>
    <definedName name="_xlnm._FilterDatabase" localSheetId="7" hidden="1">'NL Maine Coast'!$A$2:$D$4</definedName>
    <definedName name="_xlnm._FilterDatabase" localSheetId="8" hidden="1">'NL Mercy'!$A$2:$D$27</definedName>
    <definedName name="_xlnm._FilterDatabase" localSheetId="9" hidden="1">'NL SVH'!$A$2:$D$5</definedName>
    <definedName name="_Hlk31864751" localSheetId="1">'Changes Overview'!$A$1</definedName>
    <definedName name="_Toc132034364" localSheetId="1">'Changes Overview'!$A$6</definedName>
    <definedName name="_Toc132034365" localSheetId="1">'Changes Overview'!$A$7</definedName>
    <definedName name="_Toc132034366" localSheetId="1">'Changes Overview'!$A$8</definedName>
    <definedName name="_Toc132034367" localSheetId="1">'Changes Overview'!#REF!</definedName>
    <definedName name="_Toc132034368" localSheetId="1">'Changes Overview'!#REF!</definedName>
    <definedName name="_Toc132034369" localSheetId="1">'Changes Overview'!$A$12</definedName>
    <definedName name="_Toc132034370" localSheetId="1">'Changes Overview'!#REF!</definedName>
    <definedName name="_Toc132034371" localSheetId="1">'Changes Overview'!#REF!</definedName>
    <definedName name="_Toc132034372" localSheetId="1">'Changes Overview'!#REF!</definedName>
    <definedName name="_Toc132034373" localSheetId="1">'Changes Overview'!#REF!</definedName>
    <definedName name="_xlnm.Print_Area" localSheetId="4">'All Sites and Orders'!$A$1:$D$74</definedName>
    <definedName name="_xlnm.Print_Area" localSheetId="15">'ARG Anesthesia Module Classes'!$A$1:$H$19</definedName>
    <definedName name="_xlnm.Print_Area" localSheetId="11">'CI All Classes, All MOs'!$A$1:$J$133</definedName>
    <definedName name="_xlnm.Print_Area" localSheetId="0">Table3[#All]</definedName>
    <definedName name="_xlnm.Print_Area" localSheetId="2">'Manager Huddles'!$A$1:$H$10</definedName>
    <definedName name="_xlnm.Print_Area" localSheetId="13">'MCH Anesthesia Module Classes'!$A$1:$H$5</definedName>
    <definedName name="_xlnm.Print_Area" localSheetId="14">'Mercy Anesthesia Module Classes'!$H$1:$XFD$54</definedName>
    <definedName name="_xlnm.Print_Area" localSheetId="5">'NL AR Gould'!$A$1:$D$40</definedName>
    <definedName name="_xlnm.Print_Area" localSheetId="6">'NL Inland'!$A$1:$D$6</definedName>
    <definedName name="_xlnm.Print_Area" localSheetId="7">'NL Maine Coast'!$A$1:$D$4</definedName>
    <definedName name="_xlnm.Print_Area" localSheetId="8">'NL Mercy'!$A$1:$D$27</definedName>
    <definedName name="_xlnm.Print_Area" localSheetId="9">'NL SVH'!$A$1:$D$5</definedName>
    <definedName name="_xlnm.Print_Area" localSheetId="3">'Table of Contents'!$A$1:$K$13</definedName>
    <definedName name="_xlnm.Print_Titles" localSheetId="4">'All Sites and Orders'!$1:$2</definedName>
    <definedName name="_xlnm.Print_Titles" localSheetId="15">'ARG Anesthesia Module Classes'!$1:$9</definedName>
    <definedName name="_xlnm.Print_Titles" localSheetId="1">'Changes Overview'!$1:$4</definedName>
    <definedName name="_xlnm.Print_Titles" localSheetId="11">'CI All Classes, All MOs'!$1:$10</definedName>
    <definedName name="_xlnm.Print_Titles" localSheetId="0">'Full Class Listing'!$4:$4</definedName>
    <definedName name="_xlnm.Print_Titles" localSheetId="2">'Manager Huddles'!$1:$5</definedName>
    <definedName name="_xlnm.Print_Titles" localSheetId="13">'MCH Anesthesia Module Classes'!$1:$3</definedName>
    <definedName name="_xlnm.Print_Titles" localSheetId="14">'Mercy Anesthesia Module Classes'!$1:$9</definedName>
    <definedName name="_xlnm.Print_Titles" localSheetId="5">'NL AR Gould'!$1:$2</definedName>
    <definedName name="_xlnm.Print_Titles" localSheetId="6">'NL Inland'!$1:$2</definedName>
    <definedName name="_xlnm.Print_Titles" localSheetId="7">'NL Maine Coast'!$1:$2</definedName>
    <definedName name="_xlnm.Print_Titles" localSheetId="8">'NL Mercy'!$1:$2</definedName>
    <definedName name="_xlnm.Print_Titles" localSheetId="9">'NL SVH'!$1:$2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0" i="40" l="1"/>
  <c r="E290" i="40"/>
  <c r="F289" i="40"/>
  <c r="E289" i="40"/>
  <c r="F288" i="40"/>
  <c r="E288" i="40"/>
  <c r="F287" i="40"/>
  <c r="E287" i="40"/>
  <c r="F286" i="40"/>
  <c r="E286" i="40"/>
  <c r="F285" i="40"/>
  <c r="E285" i="40"/>
  <c r="F284" i="40"/>
  <c r="E284" i="40"/>
  <c r="F283" i="40"/>
  <c r="E283" i="40"/>
  <c r="F282" i="40"/>
  <c r="E282" i="40"/>
  <c r="F281" i="40"/>
  <c r="E281" i="40"/>
  <c r="F280" i="40"/>
  <c r="E280" i="40"/>
  <c r="F279" i="40"/>
  <c r="E279" i="40"/>
  <c r="F278" i="40"/>
  <c r="E278" i="40"/>
  <c r="F277" i="40"/>
  <c r="E277" i="40"/>
  <c r="F276" i="40"/>
  <c r="E276" i="40"/>
  <c r="F275" i="40"/>
  <c r="E275" i="40"/>
  <c r="F274" i="40"/>
  <c r="E274" i="40"/>
  <c r="F273" i="40"/>
  <c r="E273" i="40"/>
  <c r="F272" i="40"/>
  <c r="E272" i="40"/>
  <c r="F271" i="40"/>
  <c r="E271" i="40"/>
  <c r="F270" i="40"/>
  <c r="E270" i="40"/>
  <c r="F269" i="40"/>
  <c r="E269" i="40"/>
  <c r="F268" i="40"/>
  <c r="E268" i="40"/>
  <c r="F265" i="40"/>
  <c r="E265" i="40"/>
  <c r="F260" i="40"/>
  <c r="E260" i="40"/>
  <c r="F259" i="40"/>
  <c r="E259" i="40"/>
  <c r="F258" i="40"/>
  <c r="E258" i="40"/>
  <c r="F257" i="40"/>
  <c r="E257" i="40"/>
  <c r="F256" i="40"/>
  <c r="E256" i="40"/>
  <c r="F255" i="40"/>
  <c r="E255" i="40"/>
  <c r="F254" i="40"/>
  <c r="E254" i="40"/>
  <c r="F253" i="40"/>
  <c r="E253" i="40"/>
  <c r="F252" i="40"/>
  <c r="E252" i="40"/>
  <c r="F251" i="40"/>
  <c r="E251" i="40"/>
  <c r="F250" i="40"/>
  <c r="E250" i="40"/>
  <c r="F249" i="40"/>
  <c r="E249" i="40"/>
  <c r="F248" i="40"/>
  <c r="E248" i="40"/>
  <c r="F247" i="40"/>
  <c r="E247" i="40"/>
  <c r="F246" i="40"/>
  <c r="E246" i="40"/>
  <c r="F245" i="40"/>
  <c r="E245" i="40"/>
  <c r="F244" i="40"/>
  <c r="E244" i="40"/>
  <c r="F243" i="40"/>
  <c r="E243" i="40"/>
  <c r="F242" i="40"/>
  <c r="E242" i="40"/>
  <c r="F241" i="40"/>
  <c r="E241" i="40"/>
  <c r="F240" i="40"/>
  <c r="E240" i="40"/>
  <c r="F239" i="40"/>
  <c r="E239" i="40"/>
  <c r="F238" i="40"/>
  <c r="E238" i="40"/>
  <c r="F237" i="40"/>
  <c r="E237" i="40"/>
  <c r="F236" i="40"/>
  <c r="E236" i="40"/>
  <c r="F235" i="40"/>
  <c r="E235" i="40"/>
  <c r="F234" i="40"/>
  <c r="E234" i="40"/>
  <c r="F233" i="40"/>
  <c r="E233" i="40"/>
  <c r="F232" i="40"/>
  <c r="E232" i="40"/>
  <c r="F231" i="40"/>
  <c r="E231" i="40"/>
  <c r="F230" i="40"/>
  <c r="E230" i="40"/>
  <c r="F229" i="40"/>
  <c r="E229" i="40"/>
  <c r="F228" i="40"/>
  <c r="E228" i="40"/>
  <c r="F227" i="40"/>
  <c r="E227" i="40"/>
  <c r="F226" i="40"/>
  <c r="E226" i="40"/>
  <c r="F225" i="40"/>
  <c r="E225" i="40"/>
  <c r="F224" i="40"/>
  <c r="E224" i="40"/>
  <c r="F223" i="40"/>
  <c r="E223" i="40"/>
  <c r="F222" i="40"/>
  <c r="E222" i="40"/>
  <c r="F217" i="40"/>
  <c r="E217" i="40"/>
  <c r="F209" i="40"/>
  <c r="E209" i="40"/>
  <c r="F205" i="40"/>
  <c r="E205" i="40"/>
  <c r="F204" i="40"/>
  <c r="E204" i="40"/>
  <c r="F203" i="40"/>
  <c r="E203" i="40"/>
  <c r="F202" i="40"/>
  <c r="E202" i="40"/>
  <c r="F201" i="40"/>
  <c r="E201" i="40"/>
  <c r="F200" i="40"/>
  <c r="E200" i="40"/>
  <c r="F199" i="40"/>
  <c r="E199" i="40"/>
  <c r="F198" i="40"/>
  <c r="E198" i="40"/>
  <c r="F197" i="40"/>
  <c r="E197" i="40"/>
  <c r="F196" i="40"/>
  <c r="E196" i="40"/>
  <c r="F195" i="40"/>
  <c r="E195" i="40"/>
  <c r="F194" i="40"/>
  <c r="E194" i="40"/>
  <c r="F193" i="40"/>
  <c r="E193" i="40"/>
  <c r="F192" i="40"/>
  <c r="E192" i="40"/>
  <c r="F191" i="40"/>
  <c r="E191" i="40"/>
  <c r="F190" i="40"/>
  <c r="E190" i="40"/>
  <c r="F189" i="40"/>
  <c r="E189" i="40"/>
  <c r="F188" i="40"/>
  <c r="E188" i="40"/>
  <c r="F187" i="40"/>
  <c r="E187" i="40"/>
  <c r="F186" i="40"/>
  <c r="E186" i="40"/>
  <c r="F185" i="40"/>
  <c r="E185" i="40"/>
  <c r="F184" i="40"/>
  <c r="E184" i="40"/>
  <c r="F183" i="40"/>
  <c r="E183" i="40"/>
  <c r="F182" i="40"/>
  <c r="E182" i="40"/>
  <c r="F181" i="40"/>
  <c r="E181" i="40"/>
  <c r="F180" i="40"/>
  <c r="E180" i="40"/>
  <c r="F179" i="40"/>
  <c r="E179" i="40"/>
  <c r="F178" i="40"/>
  <c r="E178" i="40"/>
  <c r="F177" i="40"/>
  <c r="E177" i="40"/>
  <c r="F176" i="40"/>
  <c r="E176" i="40"/>
  <c r="F175" i="40"/>
  <c r="E175" i="40"/>
  <c r="F174" i="40"/>
  <c r="E174" i="40"/>
  <c r="F173" i="40"/>
  <c r="E173" i="40"/>
  <c r="F172" i="40"/>
  <c r="E172" i="40"/>
  <c r="F171" i="40"/>
  <c r="E171" i="40"/>
  <c r="F170" i="40"/>
  <c r="E170" i="40"/>
  <c r="F169" i="40"/>
  <c r="E169" i="40"/>
  <c r="F168" i="40"/>
  <c r="E168" i="40"/>
  <c r="F167" i="40"/>
  <c r="E167" i="40"/>
  <c r="F166" i="40"/>
  <c r="E166" i="40"/>
  <c r="F165" i="40"/>
  <c r="E165" i="40"/>
  <c r="F164" i="40"/>
  <c r="E164" i="40"/>
  <c r="F163" i="40"/>
  <c r="E163" i="40"/>
  <c r="F162" i="40"/>
  <c r="E162" i="40"/>
  <c r="F161" i="40"/>
  <c r="E161" i="40"/>
  <c r="F160" i="40"/>
  <c r="E160" i="40"/>
  <c r="F159" i="40"/>
  <c r="E159" i="40"/>
  <c r="F158" i="40"/>
  <c r="E158" i="40"/>
  <c r="F157" i="40"/>
  <c r="E157" i="40"/>
  <c r="F156" i="40"/>
  <c r="E156" i="40"/>
  <c r="F155" i="40"/>
  <c r="E155" i="40"/>
  <c r="F154" i="40"/>
  <c r="E154" i="40"/>
  <c r="F153" i="40"/>
  <c r="E153" i="40"/>
  <c r="F152" i="40"/>
  <c r="E152" i="40"/>
  <c r="F151" i="40"/>
  <c r="E151" i="40"/>
  <c r="F150" i="40"/>
  <c r="E150" i="40"/>
  <c r="F149" i="40"/>
  <c r="E149" i="40"/>
  <c r="F148" i="40"/>
  <c r="E148" i="40"/>
  <c r="F147" i="40"/>
  <c r="E147" i="40"/>
  <c r="F146" i="40"/>
  <c r="E146" i="40"/>
  <c r="F145" i="40"/>
  <c r="E145" i="40"/>
  <c r="F144" i="40"/>
  <c r="E144" i="40"/>
  <c r="F143" i="40"/>
  <c r="E143" i="40"/>
  <c r="F142" i="40"/>
  <c r="E142" i="40"/>
  <c r="F141" i="40"/>
  <c r="E141" i="40"/>
  <c r="F140" i="40"/>
  <c r="E140" i="40"/>
  <c r="F139" i="40"/>
  <c r="E139" i="40"/>
  <c r="F138" i="40"/>
  <c r="E138" i="40"/>
  <c r="F137" i="40"/>
  <c r="E137" i="40"/>
  <c r="F136" i="40"/>
  <c r="E136" i="40"/>
  <c r="F135" i="40"/>
  <c r="E135" i="40"/>
  <c r="F134" i="40"/>
  <c r="E134" i="40"/>
  <c r="F133" i="40"/>
  <c r="E133" i="40"/>
  <c r="F132" i="40"/>
  <c r="E132" i="40"/>
  <c r="F131" i="40"/>
  <c r="E131" i="40"/>
  <c r="F130" i="40"/>
  <c r="E130" i="40"/>
  <c r="F129" i="40"/>
  <c r="E129" i="40"/>
  <c r="F128" i="40"/>
  <c r="E128" i="40"/>
  <c r="F127" i="40"/>
  <c r="E127" i="40"/>
  <c r="F126" i="40"/>
  <c r="E126" i="40"/>
  <c r="F125" i="40"/>
  <c r="E125" i="40"/>
  <c r="F124" i="40"/>
  <c r="E124" i="40"/>
  <c r="F123" i="40"/>
  <c r="E123" i="40"/>
  <c r="F122" i="40"/>
  <c r="E122" i="40"/>
  <c r="F121" i="40"/>
  <c r="E121" i="40"/>
  <c r="F120" i="40"/>
  <c r="E120" i="40"/>
  <c r="F119" i="40"/>
  <c r="E119" i="40"/>
  <c r="F118" i="40"/>
  <c r="E118" i="40"/>
  <c r="F117" i="40"/>
  <c r="E117" i="40"/>
  <c r="F116" i="40"/>
  <c r="E116" i="40"/>
  <c r="F115" i="40"/>
  <c r="E115" i="40"/>
  <c r="F114" i="40"/>
  <c r="E114" i="40"/>
  <c r="F113" i="40"/>
  <c r="E113" i="40"/>
  <c r="F112" i="40"/>
  <c r="E112" i="40"/>
  <c r="F111" i="40"/>
  <c r="E111" i="40"/>
  <c r="F110" i="40"/>
  <c r="E110" i="40"/>
  <c r="F109" i="40"/>
  <c r="E109" i="40"/>
  <c r="F108" i="40"/>
  <c r="E108" i="40"/>
  <c r="F107" i="40"/>
  <c r="E107" i="40"/>
  <c r="F106" i="40"/>
  <c r="E106" i="40"/>
  <c r="F105" i="40"/>
  <c r="E105" i="40"/>
  <c r="F104" i="40"/>
  <c r="E104" i="40"/>
  <c r="F103" i="40"/>
  <c r="E103" i="40"/>
  <c r="F102" i="40"/>
  <c r="E102" i="40"/>
  <c r="F101" i="40"/>
  <c r="E101" i="40"/>
  <c r="F100" i="40"/>
  <c r="E100" i="40"/>
  <c r="F99" i="40"/>
  <c r="E99" i="40"/>
  <c r="F98" i="40"/>
  <c r="E98" i="40"/>
  <c r="F97" i="40"/>
  <c r="E97" i="40"/>
  <c r="F96" i="40"/>
  <c r="E96" i="40"/>
  <c r="F95" i="40"/>
  <c r="E95" i="40"/>
  <c r="F94" i="40"/>
  <c r="E94" i="40"/>
  <c r="F93" i="40"/>
  <c r="E93" i="40"/>
  <c r="F90" i="40"/>
  <c r="E90" i="40"/>
  <c r="F89" i="40"/>
  <c r="E89" i="40"/>
  <c r="F88" i="40"/>
  <c r="E88" i="40"/>
  <c r="F87" i="40"/>
  <c r="E87" i="40"/>
  <c r="F86" i="40"/>
  <c r="E86" i="40"/>
  <c r="F85" i="40"/>
  <c r="E85" i="40"/>
  <c r="F84" i="40"/>
  <c r="E84" i="40"/>
  <c r="F83" i="40"/>
  <c r="E83" i="40"/>
  <c r="F82" i="40"/>
  <c r="E82" i="40"/>
  <c r="F81" i="40"/>
  <c r="E81" i="40"/>
  <c r="F80" i="40"/>
  <c r="E80" i="40"/>
  <c r="F79" i="40"/>
  <c r="E79" i="40"/>
  <c r="F78" i="40"/>
  <c r="E78" i="40"/>
  <c r="F77" i="40"/>
  <c r="E77" i="40"/>
  <c r="F76" i="40"/>
  <c r="E76" i="40"/>
  <c r="F75" i="40"/>
  <c r="E75" i="40"/>
  <c r="F74" i="40"/>
  <c r="E74" i="40"/>
  <c r="F73" i="40"/>
  <c r="E73" i="40"/>
  <c r="F72" i="40"/>
  <c r="E72" i="40"/>
  <c r="F71" i="40"/>
  <c r="E71" i="40"/>
  <c r="F70" i="40"/>
  <c r="E70" i="40"/>
  <c r="F69" i="40"/>
  <c r="E69" i="40"/>
  <c r="F68" i="40"/>
  <c r="E68" i="40"/>
  <c r="F65" i="40"/>
  <c r="E65" i="40"/>
  <c r="F63" i="40"/>
  <c r="E63" i="40"/>
  <c r="F60" i="40"/>
  <c r="E60" i="40"/>
  <c r="F59" i="40"/>
  <c r="E59" i="40"/>
  <c r="F58" i="40"/>
  <c r="E58" i="40"/>
  <c r="F56" i="40"/>
  <c r="E56" i="40"/>
  <c r="F55" i="40"/>
  <c r="E55" i="40"/>
  <c r="F54" i="40"/>
  <c r="E54" i="40"/>
  <c r="F53" i="40"/>
  <c r="E53" i="40"/>
  <c r="F52" i="40"/>
  <c r="E52" i="40"/>
  <c r="F50" i="40"/>
  <c r="E50" i="40"/>
  <c r="F49" i="40"/>
  <c r="E49" i="40"/>
  <c r="F48" i="40"/>
  <c r="E48" i="40"/>
  <c r="F47" i="40"/>
  <c r="E47" i="40"/>
  <c r="F46" i="40"/>
  <c r="E46" i="40"/>
  <c r="F45" i="40"/>
  <c r="E45" i="40"/>
  <c r="F44" i="40"/>
  <c r="E44" i="40"/>
  <c r="F43" i="40"/>
  <c r="E43" i="40"/>
  <c r="F42" i="40"/>
  <c r="E42" i="40"/>
  <c r="F41" i="40"/>
  <c r="E41" i="40"/>
  <c r="F40" i="40"/>
  <c r="E40" i="40"/>
  <c r="F39" i="40"/>
  <c r="E39" i="40"/>
  <c r="F38" i="40"/>
  <c r="E38" i="40"/>
  <c r="F37" i="40"/>
  <c r="E37" i="40"/>
  <c r="F36" i="40"/>
  <c r="E36" i="40"/>
  <c r="F35" i="40"/>
  <c r="E35" i="40"/>
  <c r="F34" i="40"/>
  <c r="E34" i="40"/>
  <c r="F33" i="40"/>
  <c r="E33" i="40"/>
  <c r="F32" i="40"/>
  <c r="E32" i="40"/>
  <c r="F31" i="40"/>
  <c r="E31" i="40"/>
  <c r="F30" i="40"/>
  <c r="E30" i="40"/>
  <c r="F29" i="40"/>
  <c r="E29" i="40"/>
  <c r="F28" i="40"/>
  <c r="E28" i="40"/>
  <c r="F27" i="40"/>
  <c r="E27" i="40"/>
  <c r="F26" i="40"/>
  <c r="E26" i="40"/>
  <c r="F25" i="40"/>
  <c r="E25" i="40"/>
  <c r="F24" i="40"/>
  <c r="E24" i="40"/>
  <c r="F23" i="40"/>
  <c r="E23" i="40"/>
  <c r="F22" i="40"/>
  <c r="E22" i="40"/>
  <c r="F21" i="40"/>
  <c r="E21" i="40"/>
  <c r="F20" i="40"/>
  <c r="E20" i="40"/>
  <c r="F19" i="40"/>
  <c r="E19" i="40"/>
  <c r="F18" i="40"/>
  <c r="E18" i="40"/>
  <c r="F17" i="40"/>
  <c r="E17" i="40"/>
  <c r="F16" i="40"/>
  <c r="E16" i="40"/>
  <c r="F15" i="40"/>
  <c r="E15" i="40"/>
  <c r="F14" i="40"/>
  <c r="E14" i="40"/>
  <c r="F13" i="40"/>
  <c r="E13" i="40"/>
  <c r="F12" i="40"/>
  <c r="E12" i="40"/>
  <c r="F11" i="40"/>
  <c r="E11" i="40"/>
  <c r="D7" i="25"/>
  <c r="E7" i="25" s="1"/>
  <c r="D8" i="25"/>
  <c r="E8" i="25" s="1"/>
  <c r="D6" i="25"/>
  <c r="E6" i="25" s="1"/>
  <c r="B49" i="38" l="1"/>
  <c r="C49" i="38"/>
  <c r="D49" i="38"/>
  <c r="E49" i="38"/>
  <c r="F49" i="38"/>
  <c r="G49" i="38"/>
  <c r="H49" i="38"/>
  <c r="I49" i="38"/>
  <c r="J49" i="38"/>
  <c r="B50" i="38"/>
  <c r="C50" i="38"/>
  <c r="D50" i="38"/>
  <c r="E50" i="38"/>
  <c r="F50" i="38"/>
  <c r="G50" i="38"/>
  <c r="H50" i="38"/>
  <c r="I50" i="38"/>
  <c r="J50" i="38"/>
  <c r="B51" i="38"/>
  <c r="C51" i="38"/>
  <c r="D51" i="38"/>
  <c r="E51" i="38"/>
  <c r="F51" i="38"/>
  <c r="G51" i="38"/>
  <c r="H51" i="38"/>
  <c r="I51" i="38"/>
  <c r="J51" i="38"/>
  <c r="B52" i="38"/>
  <c r="C52" i="38"/>
  <c r="D52" i="38"/>
  <c r="E52" i="38"/>
  <c r="F52" i="38"/>
  <c r="G52" i="38"/>
  <c r="H52" i="38"/>
  <c r="I52" i="38"/>
  <c r="J52" i="38"/>
  <c r="B53" i="38"/>
  <c r="C53" i="38"/>
  <c r="D53" i="38"/>
  <c r="E53" i="38"/>
  <c r="F53" i="38"/>
  <c r="G53" i="38"/>
  <c r="H53" i="38"/>
  <c r="I53" i="38"/>
  <c r="J53" i="38"/>
  <c r="B54" i="38"/>
  <c r="C54" i="38"/>
  <c r="D54" i="38"/>
  <c r="E54" i="38"/>
  <c r="F54" i="38"/>
  <c r="G54" i="38"/>
  <c r="H54" i="38"/>
  <c r="I54" i="38"/>
  <c r="J54" i="38"/>
  <c r="J48" i="38"/>
  <c r="I48" i="38"/>
  <c r="H48" i="38"/>
  <c r="G48" i="38"/>
  <c r="F48" i="38"/>
  <c r="E48" i="38"/>
  <c r="D48" i="38"/>
  <c r="C48" i="38"/>
  <c r="B48" i="38"/>
  <c r="J44" i="38"/>
  <c r="I44" i="38"/>
  <c r="H44" i="38"/>
  <c r="G44" i="38"/>
  <c r="F44" i="38"/>
  <c r="E44" i="38"/>
  <c r="D44" i="38"/>
  <c r="C44" i="38"/>
  <c r="B44" i="38"/>
  <c r="J43" i="38"/>
  <c r="I43" i="38"/>
  <c r="H43" i="38"/>
  <c r="G43" i="38"/>
  <c r="F43" i="38"/>
  <c r="E43" i="38"/>
  <c r="D43" i="38"/>
  <c r="C43" i="38"/>
  <c r="B43" i="38"/>
  <c r="J42" i="38"/>
  <c r="I42" i="38"/>
  <c r="H42" i="38"/>
  <c r="G42" i="38"/>
  <c r="F42" i="38"/>
  <c r="E42" i="38"/>
  <c r="D42" i="38"/>
  <c r="C42" i="38"/>
  <c r="B42" i="38"/>
  <c r="J41" i="38"/>
  <c r="I41" i="38"/>
  <c r="H41" i="38"/>
  <c r="G41" i="38"/>
  <c r="F41" i="38"/>
  <c r="E41" i="38"/>
  <c r="D41" i="38"/>
  <c r="C41" i="38"/>
  <c r="B41" i="38"/>
  <c r="J40" i="38"/>
  <c r="I40" i="38"/>
  <c r="H40" i="38"/>
  <c r="G40" i="38"/>
  <c r="F40" i="38"/>
  <c r="E40" i="38"/>
  <c r="D40" i="38"/>
  <c r="C40" i="38"/>
  <c r="B40" i="38"/>
  <c r="J39" i="38"/>
  <c r="I39" i="38"/>
  <c r="H39" i="38"/>
  <c r="G39" i="38"/>
  <c r="F39" i="38"/>
  <c r="E39" i="38"/>
  <c r="D39" i="38"/>
  <c r="C39" i="38"/>
  <c r="B39" i="38"/>
  <c r="J38" i="38"/>
  <c r="I38" i="38"/>
  <c r="H38" i="38"/>
  <c r="G38" i="38"/>
  <c r="F38" i="38"/>
  <c r="E38" i="38"/>
  <c r="D38" i="38"/>
  <c r="C38" i="38"/>
  <c r="B38" i="38"/>
  <c r="B33" i="38"/>
  <c r="K28" i="38"/>
  <c r="K31" i="38"/>
  <c r="K29" i="38"/>
  <c r="K30" i="38"/>
  <c r="K32" i="38"/>
  <c r="C33" i="38"/>
  <c r="D33" i="38"/>
  <c r="E33" i="38"/>
  <c r="F33" i="38"/>
  <c r="G33" i="38"/>
  <c r="H33" i="38"/>
  <c r="I33" i="38"/>
  <c r="J33" i="38"/>
  <c r="B66" i="38"/>
  <c r="C66" i="38"/>
  <c r="D66" i="38"/>
  <c r="E66" i="38"/>
  <c r="F66" i="38"/>
  <c r="G66" i="38"/>
  <c r="H66" i="38"/>
  <c r="I66" i="38"/>
  <c r="J66" i="38"/>
  <c r="B67" i="38"/>
  <c r="C67" i="38"/>
  <c r="D67" i="38"/>
  <c r="E67" i="38"/>
  <c r="F67" i="38"/>
  <c r="G67" i="38"/>
  <c r="H67" i="38"/>
  <c r="I67" i="38"/>
  <c r="J67" i="38"/>
  <c r="B68" i="38"/>
  <c r="C68" i="38"/>
  <c r="D68" i="38"/>
  <c r="E68" i="38"/>
  <c r="F68" i="38"/>
  <c r="G68" i="38"/>
  <c r="H68" i="38"/>
  <c r="I68" i="38"/>
  <c r="J68" i="38"/>
  <c r="B65" i="38"/>
  <c r="C65" i="38"/>
  <c r="D65" i="38"/>
  <c r="E65" i="38"/>
  <c r="F65" i="38"/>
  <c r="G65" i="38"/>
  <c r="H65" i="38"/>
  <c r="I65" i="38"/>
  <c r="J65" i="38"/>
  <c r="C60" i="38"/>
  <c r="D60" i="38"/>
  <c r="E60" i="38"/>
  <c r="F60" i="38"/>
  <c r="G60" i="38"/>
  <c r="H60" i="38"/>
  <c r="I60" i="38"/>
  <c r="J60" i="38"/>
  <c r="C61" i="38"/>
  <c r="D61" i="38"/>
  <c r="E61" i="38"/>
  <c r="F61" i="38"/>
  <c r="G61" i="38"/>
  <c r="H61" i="38"/>
  <c r="I61" i="38"/>
  <c r="J61" i="38"/>
  <c r="C62" i="38"/>
  <c r="D62" i="38"/>
  <c r="E62" i="38"/>
  <c r="F62" i="38"/>
  <c r="G62" i="38"/>
  <c r="H62" i="38"/>
  <c r="I62" i="38"/>
  <c r="J62" i="38"/>
  <c r="C59" i="38"/>
  <c r="D59" i="38"/>
  <c r="E59" i="38"/>
  <c r="F59" i="38"/>
  <c r="G59" i="38"/>
  <c r="H59" i="38"/>
  <c r="I59" i="38"/>
  <c r="J59" i="38"/>
  <c r="B60" i="38"/>
  <c r="B61" i="38"/>
  <c r="B62" i="38"/>
  <c r="B59" i="38"/>
  <c r="G16" i="38"/>
  <c r="G12" i="38"/>
  <c r="G17" i="38"/>
  <c r="G10" i="38"/>
  <c r="G21" i="38"/>
  <c r="G9" i="38"/>
  <c r="G5" i="38"/>
  <c r="G6" i="38"/>
  <c r="G8" i="38"/>
  <c r="G20" i="38"/>
  <c r="G13" i="38"/>
  <c r="G11" i="38"/>
  <c r="G18" i="38"/>
  <c r="G15" i="38"/>
  <c r="G7" i="38"/>
  <c r="G14" i="38"/>
  <c r="G19" i="38"/>
  <c r="G3" i="38"/>
  <c r="G4" i="38"/>
  <c r="C22" i="38"/>
  <c r="D22" i="38"/>
  <c r="E22" i="38"/>
  <c r="F22" i="38"/>
  <c r="B22" i="38"/>
  <c r="H45" i="38" l="1"/>
  <c r="B55" i="38"/>
  <c r="B45" i="38"/>
  <c r="K33" i="38"/>
  <c r="F45" i="38"/>
  <c r="J45" i="38"/>
  <c r="E55" i="38"/>
  <c r="I55" i="38"/>
  <c r="G45" i="38"/>
  <c r="K38" i="38"/>
  <c r="K39" i="38"/>
  <c r="F55" i="38"/>
  <c r="J55" i="38"/>
  <c r="K48" i="38"/>
  <c r="K49" i="38"/>
  <c r="C45" i="38"/>
  <c r="K41" i="38"/>
  <c r="K43" i="38"/>
  <c r="G55" i="38"/>
  <c r="K54" i="38"/>
  <c r="K51" i="38"/>
  <c r="K67" i="38"/>
  <c r="K52" i="38"/>
  <c r="K40" i="38"/>
  <c r="K42" i="38"/>
  <c r="K44" i="38"/>
  <c r="K61" i="38"/>
  <c r="I45" i="38"/>
  <c r="E45" i="38"/>
  <c r="K53" i="38"/>
  <c r="K50" i="38"/>
  <c r="K59" i="38"/>
  <c r="K62" i="38"/>
  <c r="K60" i="38"/>
  <c r="D55" i="38"/>
  <c r="H55" i="38"/>
  <c r="K65" i="38"/>
  <c r="K68" i="38"/>
  <c r="K66" i="38"/>
  <c r="D45" i="38"/>
  <c r="C55" i="38"/>
  <c r="K45" i="38" l="1"/>
  <c r="K55" i="38"/>
  <c r="D6" i="3"/>
  <c r="C7" i="3"/>
  <c r="C2" i="3"/>
  <c r="C45" i="3"/>
  <c r="D31" i="3"/>
  <c r="C34" i="3"/>
  <c r="D2" i="3"/>
  <c r="D3" i="3"/>
  <c r="D4" i="3"/>
  <c r="D5" i="3"/>
  <c r="D7" i="3"/>
  <c r="D8" i="3"/>
  <c r="E5" i="3"/>
  <c r="E3" i="3"/>
  <c r="E4" i="3"/>
  <c r="E8" i="3"/>
  <c r="C26" i="3"/>
  <c r="C43" i="3"/>
  <c r="D24" i="3"/>
  <c r="D26" i="3"/>
  <c r="D27" i="3"/>
  <c r="D32" i="3"/>
  <c r="D33" i="3"/>
  <c r="D42" i="3"/>
  <c r="D44" i="3"/>
  <c r="D45" i="3"/>
  <c r="E23" i="3"/>
  <c r="F27" i="3"/>
  <c r="F30" i="3"/>
  <c r="F31" i="3"/>
  <c r="F35" i="3"/>
  <c r="F39" i="3"/>
  <c r="F44" i="3"/>
  <c r="E24" i="3"/>
  <c r="E25" i="3"/>
  <c r="E32" i="3"/>
  <c r="E42" i="3"/>
  <c r="E44" i="3"/>
  <c r="E58" i="29"/>
  <c r="E56" i="29"/>
  <c r="E10" i="3" s="1"/>
  <c r="E59" i="29"/>
  <c r="E48" i="29"/>
  <c r="E52" i="29"/>
  <c r="E44" i="29"/>
  <c r="D56" i="29"/>
  <c r="D10" i="3" s="1"/>
  <c r="E9" i="3"/>
  <c r="D59" i="29"/>
  <c r="D48" i="29"/>
  <c r="D52" i="29"/>
  <c r="D44" i="29"/>
  <c r="D51" i="29"/>
  <c r="E50" i="29"/>
  <c r="E53" i="29"/>
  <c r="D53" i="29"/>
  <c r="E57" i="29"/>
  <c r="D57" i="29"/>
  <c r="D11" i="3" s="1"/>
  <c r="E54" i="29"/>
  <c r="D54" i="29"/>
  <c r="E55" i="29"/>
  <c r="D55" i="29"/>
  <c r="D9" i="3" s="1"/>
  <c r="D58" i="29"/>
  <c r="A71" i="3"/>
  <c r="B71" i="3"/>
  <c r="C71" i="3"/>
  <c r="D71" i="3"/>
  <c r="E71" i="3"/>
  <c r="F71" i="3"/>
  <c r="G71" i="3"/>
  <c r="H71" i="3"/>
  <c r="I71" i="3"/>
  <c r="J71" i="3"/>
  <c r="K71" i="3"/>
  <c r="A72" i="3"/>
  <c r="B72" i="3"/>
  <c r="C72" i="3"/>
  <c r="D72" i="3"/>
  <c r="E72" i="3"/>
  <c r="F72" i="3"/>
  <c r="G72" i="3"/>
  <c r="H72" i="3"/>
  <c r="I72" i="3"/>
  <c r="J72" i="3"/>
  <c r="K72" i="3"/>
  <c r="A73" i="3"/>
  <c r="B73" i="3"/>
  <c r="C73" i="3"/>
  <c r="D73" i="3"/>
  <c r="E73" i="3"/>
  <c r="F73" i="3"/>
  <c r="G73" i="3"/>
  <c r="H73" i="3"/>
  <c r="I73" i="3"/>
  <c r="J73" i="3"/>
  <c r="K73" i="3"/>
  <c r="A74" i="3"/>
  <c r="B74" i="3"/>
  <c r="C74" i="3"/>
  <c r="D74" i="3"/>
  <c r="E74" i="3"/>
  <c r="F74" i="3"/>
  <c r="G74" i="3"/>
  <c r="H74" i="3"/>
  <c r="I74" i="3"/>
  <c r="J74" i="3"/>
  <c r="K74" i="3"/>
  <c r="A75" i="3"/>
  <c r="B75" i="3"/>
  <c r="C75" i="3"/>
  <c r="D75" i="3"/>
  <c r="E75" i="3"/>
  <c r="F75" i="3"/>
  <c r="G75" i="3"/>
  <c r="H75" i="3"/>
  <c r="I75" i="3"/>
  <c r="J75" i="3"/>
  <c r="K75" i="3"/>
  <c r="A76" i="3"/>
  <c r="B76" i="3"/>
  <c r="C76" i="3"/>
  <c r="D76" i="3"/>
  <c r="E76" i="3"/>
  <c r="F76" i="3"/>
  <c r="G76" i="3"/>
  <c r="H76" i="3"/>
  <c r="I76" i="3"/>
  <c r="J76" i="3"/>
  <c r="K76" i="3"/>
  <c r="A77" i="3"/>
  <c r="B77" i="3"/>
  <c r="C77" i="3"/>
  <c r="D77" i="3"/>
  <c r="E77" i="3"/>
  <c r="F77" i="3"/>
  <c r="G77" i="3"/>
  <c r="H77" i="3"/>
  <c r="I77" i="3"/>
  <c r="J77" i="3"/>
  <c r="K77" i="3"/>
  <c r="A78" i="3"/>
  <c r="B78" i="3"/>
  <c r="C78" i="3"/>
  <c r="D78" i="3"/>
  <c r="E78" i="3"/>
  <c r="F78" i="3"/>
  <c r="G78" i="3"/>
  <c r="H78" i="3"/>
  <c r="I78" i="3"/>
  <c r="J78" i="3"/>
  <c r="K78" i="3"/>
  <c r="A79" i="3"/>
  <c r="B79" i="3"/>
  <c r="C79" i="3"/>
  <c r="D79" i="3"/>
  <c r="E79" i="3"/>
  <c r="F79" i="3"/>
  <c r="G79" i="3"/>
  <c r="H79" i="3"/>
  <c r="I79" i="3"/>
  <c r="J79" i="3"/>
  <c r="K79" i="3"/>
  <c r="A15" i="3"/>
  <c r="B15" i="3"/>
  <c r="C15" i="3"/>
  <c r="D15" i="3"/>
  <c r="E15" i="3"/>
  <c r="F15" i="3"/>
  <c r="G15" i="3"/>
  <c r="H15" i="3"/>
  <c r="I15" i="3"/>
  <c r="J15" i="3"/>
  <c r="K15" i="3"/>
  <c r="A16" i="3"/>
  <c r="B16" i="3"/>
  <c r="C16" i="3"/>
  <c r="D16" i="3"/>
  <c r="E16" i="3"/>
  <c r="F16" i="3"/>
  <c r="G16" i="3"/>
  <c r="H16" i="3"/>
  <c r="I16" i="3"/>
  <c r="J16" i="3"/>
  <c r="K16" i="3"/>
  <c r="A17" i="3"/>
  <c r="B17" i="3"/>
  <c r="C17" i="3"/>
  <c r="D17" i="3"/>
  <c r="E17" i="3"/>
  <c r="F17" i="3"/>
  <c r="G17" i="3"/>
  <c r="H17" i="3"/>
  <c r="I17" i="3"/>
  <c r="J17" i="3"/>
  <c r="K17" i="3"/>
  <c r="A18" i="3"/>
  <c r="B18" i="3"/>
  <c r="C18" i="3"/>
  <c r="D18" i="3"/>
  <c r="E18" i="3"/>
  <c r="F18" i="3"/>
  <c r="G18" i="3"/>
  <c r="H18" i="3"/>
  <c r="I18" i="3"/>
  <c r="J18" i="3"/>
  <c r="K18" i="3"/>
  <c r="A19" i="3"/>
  <c r="B19" i="3"/>
  <c r="C19" i="3"/>
  <c r="D19" i="3"/>
  <c r="E19" i="3"/>
  <c r="F19" i="3"/>
  <c r="G19" i="3"/>
  <c r="H19" i="3"/>
  <c r="I19" i="3"/>
  <c r="J19" i="3"/>
  <c r="K19" i="3"/>
  <c r="A20" i="3"/>
  <c r="B20" i="3"/>
  <c r="C20" i="3"/>
  <c r="D20" i="3"/>
  <c r="E20" i="3"/>
  <c r="F20" i="3"/>
  <c r="G20" i="3"/>
  <c r="H20" i="3"/>
  <c r="I20" i="3"/>
  <c r="J20" i="3"/>
  <c r="K20" i="3"/>
  <c r="A21" i="3"/>
  <c r="B21" i="3"/>
  <c r="C21" i="3"/>
  <c r="D21" i="3"/>
  <c r="E21" i="3"/>
  <c r="F21" i="3"/>
  <c r="G21" i="3"/>
  <c r="H21" i="3"/>
  <c r="I21" i="3"/>
  <c r="J21" i="3"/>
  <c r="K21" i="3"/>
  <c r="A22" i="3"/>
  <c r="B22" i="3"/>
  <c r="C22" i="3"/>
  <c r="D22" i="3"/>
  <c r="E22" i="3"/>
  <c r="F22" i="3"/>
  <c r="G22" i="3"/>
  <c r="H22" i="3"/>
  <c r="I22" i="3"/>
  <c r="J22" i="3"/>
  <c r="K22" i="3"/>
  <c r="B70" i="3"/>
  <c r="C70" i="3"/>
  <c r="D70" i="3"/>
  <c r="E70" i="3"/>
  <c r="F70" i="3"/>
  <c r="G70" i="3"/>
  <c r="H70" i="3"/>
  <c r="I70" i="3"/>
  <c r="J70" i="3"/>
  <c r="K70" i="3"/>
  <c r="A70" i="3"/>
  <c r="A13" i="3"/>
  <c r="B13" i="3"/>
  <c r="C13" i="3"/>
  <c r="D13" i="3"/>
  <c r="F13" i="3"/>
  <c r="G13" i="3"/>
  <c r="H13" i="3"/>
  <c r="I13" i="3"/>
  <c r="J13" i="3"/>
  <c r="K13" i="3"/>
  <c r="A14" i="3"/>
  <c r="B14" i="3"/>
  <c r="C14" i="3"/>
  <c r="D14" i="3"/>
  <c r="E14" i="3"/>
  <c r="F14" i="3"/>
  <c r="G14" i="3"/>
  <c r="H14" i="3"/>
  <c r="I14" i="3"/>
  <c r="J14" i="3"/>
  <c r="K14" i="3"/>
  <c r="A47" i="3"/>
  <c r="B47" i="3"/>
  <c r="F47" i="3"/>
  <c r="G47" i="3"/>
  <c r="H47" i="3"/>
  <c r="I47" i="3"/>
  <c r="J47" i="3"/>
  <c r="K47" i="3"/>
  <c r="A48" i="3"/>
  <c r="B48" i="3"/>
  <c r="F48" i="3"/>
  <c r="G48" i="3"/>
  <c r="H48" i="3"/>
  <c r="I48" i="3"/>
  <c r="J48" i="3"/>
  <c r="K48" i="3"/>
  <c r="A49" i="3"/>
  <c r="B49" i="3"/>
  <c r="F49" i="3"/>
  <c r="G49" i="3"/>
  <c r="H49" i="3"/>
  <c r="I49" i="3"/>
  <c r="J49" i="3"/>
  <c r="K49" i="3"/>
  <c r="A50" i="3"/>
  <c r="B50" i="3"/>
  <c r="F50" i="3"/>
  <c r="G50" i="3"/>
  <c r="H50" i="3"/>
  <c r="I50" i="3"/>
  <c r="J50" i="3"/>
  <c r="K50" i="3"/>
  <c r="A51" i="3"/>
  <c r="B51" i="3"/>
  <c r="F51" i="3"/>
  <c r="G51" i="3"/>
  <c r="H51" i="3"/>
  <c r="I51" i="3"/>
  <c r="J51" i="3"/>
  <c r="K51" i="3"/>
  <c r="A52" i="3"/>
  <c r="B52" i="3"/>
  <c r="F52" i="3"/>
  <c r="G52" i="3"/>
  <c r="H52" i="3"/>
  <c r="I52" i="3"/>
  <c r="J52" i="3"/>
  <c r="K52" i="3"/>
  <c r="A53" i="3"/>
  <c r="B53" i="3"/>
  <c r="F53" i="3"/>
  <c r="G53" i="3"/>
  <c r="H53" i="3"/>
  <c r="I53" i="3"/>
  <c r="J53" i="3"/>
  <c r="K53" i="3"/>
  <c r="A54" i="3"/>
  <c r="B54" i="3"/>
  <c r="F54" i="3"/>
  <c r="G54" i="3"/>
  <c r="H54" i="3"/>
  <c r="I54" i="3"/>
  <c r="J54" i="3"/>
  <c r="K54" i="3"/>
  <c r="A55" i="3"/>
  <c r="B55" i="3"/>
  <c r="F55" i="3"/>
  <c r="G55" i="3"/>
  <c r="H55" i="3"/>
  <c r="I55" i="3"/>
  <c r="J55" i="3"/>
  <c r="K55" i="3"/>
  <c r="A56" i="3"/>
  <c r="B56" i="3"/>
  <c r="F56" i="3"/>
  <c r="G56" i="3"/>
  <c r="H56" i="3"/>
  <c r="I56" i="3"/>
  <c r="J56" i="3"/>
  <c r="K56" i="3"/>
  <c r="A57" i="3"/>
  <c r="B57" i="3"/>
  <c r="F57" i="3"/>
  <c r="G57" i="3"/>
  <c r="H57" i="3"/>
  <c r="I57" i="3"/>
  <c r="J57" i="3"/>
  <c r="K57" i="3"/>
  <c r="A58" i="3"/>
  <c r="B58" i="3"/>
  <c r="F58" i="3"/>
  <c r="G58" i="3"/>
  <c r="H58" i="3"/>
  <c r="I58" i="3"/>
  <c r="J58" i="3"/>
  <c r="K58" i="3"/>
  <c r="A59" i="3"/>
  <c r="B59" i="3"/>
  <c r="F59" i="3"/>
  <c r="G59" i="3"/>
  <c r="H59" i="3"/>
  <c r="I59" i="3"/>
  <c r="J59" i="3"/>
  <c r="K59" i="3"/>
  <c r="A60" i="3"/>
  <c r="B60" i="3"/>
  <c r="F60" i="3"/>
  <c r="G60" i="3"/>
  <c r="H60" i="3"/>
  <c r="I60" i="3"/>
  <c r="J60" i="3"/>
  <c r="K60" i="3"/>
  <c r="A61" i="3"/>
  <c r="B61" i="3"/>
  <c r="F61" i="3"/>
  <c r="G61" i="3"/>
  <c r="H61" i="3"/>
  <c r="I61" i="3"/>
  <c r="J61" i="3"/>
  <c r="K61" i="3"/>
  <c r="A62" i="3"/>
  <c r="B62" i="3"/>
  <c r="F62" i="3"/>
  <c r="G62" i="3"/>
  <c r="H62" i="3"/>
  <c r="I62" i="3"/>
  <c r="J62" i="3"/>
  <c r="K62" i="3"/>
  <c r="A63" i="3"/>
  <c r="B63" i="3"/>
  <c r="F63" i="3"/>
  <c r="G63" i="3"/>
  <c r="H63" i="3"/>
  <c r="I63" i="3"/>
  <c r="J63" i="3"/>
  <c r="K63" i="3"/>
  <c r="A65" i="3"/>
  <c r="B65" i="3"/>
  <c r="F65" i="3"/>
  <c r="G65" i="3"/>
  <c r="H65" i="3"/>
  <c r="I65" i="3"/>
  <c r="J65" i="3"/>
  <c r="K65" i="3"/>
  <c r="A66" i="3"/>
  <c r="B66" i="3"/>
  <c r="F66" i="3"/>
  <c r="G66" i="3"/>
  <c r="H66" i="3"/>
  <c r="I66" i="3"/>
  <c r="J66" i="3"/>
  <c r="K66" i="3"/>
  <c r="A68" i="3"/>
  <c r="B68" i="3"/>
  <c r="F68" i="3"/>
  <c r="G68" i="3"/>
  <c r="H68" i="3"/>
  <c r="I68" i="3"/>
  <c r="J68" i="3"/>
  <c r="K68" i="3"/>
  <c r="A64" i="3"/>
  <c r="B64" i="3"/>
  <c r="F64" i="3"/>
  <c r="G64" i="3"/>
  <c r="H64" i="3"/>
  <c r="I64" i="3"/>
  <c r="J64" i="3"/>
  <c r="K64" i="3"/>
  <c r="A67" i="3"/>
  <c r="B67" i="3"/>
  <c r="F67" i="3"/>
  <c r="G67" i="3"/>
  <c r="H67" i="3"/>
  <c r="I67" i="3"/>
  <c r="J67" i="3"/>
  <c r="K67" i="3"/>
  <c r="A69" i="3"/>
  <c r="B69" i="3"/>
  <c r="C69" i="3"/>
  <c r="F69" i="3"/>
  <c r="G69" i="3"/>
  <c r="H69" i="3"/>
  <c r="I69" i="3"/>
  <c r="J69" i="3"/>
  <c r="K69" i="3"/>
  <c r="A9" i="3"/>
  <c r="B9" i="3"/>
  <c r="C9" i="3"/>
  <c r="F9" i="3"/>
  <c r="G9" i="3"/>
  <c r="H9" i="3"/>
  <c r="I9" i="3"/>
  <c r="J9" i="3"/>
  <c r="K9" i="3"/>
  <c r="A10" i="3"/>
  <c r="B10" i="3"/>
  <c r="C10" i="3"/>
  <c r="F10" i="3"/>
  <c r="G10" i="3"/>
  <c r="H10" i="3"/>
  <c r="I10" i="3"/>
  <c r="J10" i="3"/>
  <c r="K10" i="3"/>
  <c r="A11" i="3"/>
  <c r="B11" i="3"/>
  <c r="C11" i="3"/>
  <c r="F11" i="3"/>
  <c r="G11" i="3"/>
  <c r="H11" i="3"/>
  <c r="I11" i="3"/>
  <c r="J11" i="3"/>
  <c r="K11" i="3"/>
  <c r="A12" i="3"/>
  <c r="B12" i="3"/>
  <c r="C12" i="3"/>
  <c r="E12" i="3"/>
  <c r="F12" i="3"/>
  <c r="G12" i="3"/>
  <c r="H12" i="3"/>
  <c r="I12" i="3"/>
  <c r="J12" i="3"/>
  <c r="K12" i="3"/>
  <c r="B46" i="3"/>
  <c r="F46" i="3"/>
  <c r="G46" i="3"/>
  <c r="H46" i="3"/>
  <c r="I46" i="3"/>
  <c r="J46" i="3"/>
  <c r="K46" i="3"/>
  <c r="A46" i="3"/>
  <c r="A44" i="3"/>
  <c r="B44" i="3"/>
  <c r="C44" i="3"/>
  <c r="G44" i="3"/>
  <c r="H44" i="3"/>
  <c r="I44" i="3"/>
  <c r="J44" i="3"/>
  <c r="K44" i="3"/>
  <c r="A40" i="3"/>
  <c r="B40" i="3"/>
  <c r="F40" i="3"/>
  <c r="G40" i="3"/>
  <c r="H40" i="3"/>
  <c r="I40" i="3"/>
  <c r="J40" i="3"/>
  <c r="K40" i="3"/>
  <c r="A43" i="3"/>
  <c r="B43" i="3"/>
  <c r="F43" i="3"/>
  <c r="G43" i="3"/>
  <c r="H43" i="3"/>
  <c r="I43" i="3"/>
  <c r="J43" i="3"/>
  <c r="K43" i="3"/>
  <c r="A45" i="3"/>
  <c r="B45" i="3"/>
  <c r="F45" i="3"/>
  <c r="G45" i="3"/>
  <c r="H45" i="3"/>
  <c r="I45" i="3"/>
  <c r="J45" i="3"/>
  <c r="K45" i="3"/>
  <c r="A2" i="3"/>
  <c r="B2" i="3"/>
  <c r="F2" i="3"/>
  <c r="G2" i="3"/>
  <c r="H2" i="3"/>
  <c r="I2" i="3"/>
  <c r="J2" i="3"/>
  <c r="K2" i="3"/>
  <c r="A3" i="3"/>
  <c r="B3" i="3"/>
  <c r="C3" i="3"/>
  <c r="F3" i="3"/>
  <c r="G3" i="3"/>
  <c r="H3" i="3"/>
  <c r="I3" i="3"/>
  <c r="J3" i="3"/>
  <c r="K3" i="3"/>
  <c r="A4" i="3"/>
  <c r="B4" i="3"/>
  <c r="C4" i="3"/>
  <c r="F4" i="3"/>
  <c r="G4" i="3"/>
  <c r="H4" i="3"/>
  <c r="I4" i="3"/>
  <c r="J4" i="3"/>
  <c r="K4" i="3"/>
  <c r="A5" i="3"/>
  <c r="B5" i="3"/>
  <c r="C5" i="3"/>
  <c r="F5" i="3"/>
  <c r="G5" i="3"/>
  <c r="H5" i="3"/>
  <c r="I5" i="3"/>
  <c r="J5" i="3"/>
  <c r="K5" i="3"/>
  <c r="A6" i="3"/>
  <c r="B6" i="3"/>
  <c r="F6" i="3"/>
  <c r="G6" i="3"/>
  <c r="H6" i="3"/>
  <c r="I6" i="3"/>
  <c r="J6" i="3"/>
  <c r="K6" i="3"/>
  <c r="A7" i="3"/>
  <c r="B7" i="3"/>
  <c r="F7" i="3"/>
  <c r="G7" i="3"/>
  <c r="H7" i="3"/>
  <c r="I7" i="3"/>
  <c r="J7" i="3"/>
  <c r="K7" i="3"/>
  <c r="A8" i="3"/>
  <c r="B8" i="3"/>
  <c r="C8" i="3"/>
  <c r="F8" i="3"/>
  <c r="G8" i="3"/>
  <c r="H8" i="3"/>
  <c r="I8" i="3"/>
  <c r="J8" i="3"/>
  <c r="K8" i="3"/>
  <c r="A24" i="3"/>
  <c r="B24" i="3"/>
  <c r="C24" i="3"/>
  <c r="F24" i="3"/>
  <c r="G24" i="3"/>
  <c r="H24" i="3"/>
  <c r="I24" i="3"/>
  <c r="J24" i="3"/>
  <c r="K24" i="3"/>
  <c r="A25" i="3"/>
  <c r="B25" i="3"/>
  <c r="C25" i="3"/>
  <c r="D25" i="3"/>
  <c r="F25" i="3"/>
  <c r="G25" i="3"/>
  <c r="H25" i="3"/>
  <c r="I25" i="3"/>
  <c r="J25" i="3"/>
  <c r="K25" i="3"/>
  <c r="A26" i="3"/>
  <c r="B26" i="3"/>
  <c r="F26" i="3"/>
  <c r="G26" i="3"/>
  <c r="H26" i="3"/>
  <c r="I26" i="3"/>
  <c r="J26" i="3"/>
  <c r="K26" i="3"/>
  <c r="A27" i="3"/>
  <c r="B27" i="3"/>
  <c r="C27" i="3"/>
  <c r="G27" i="3"/>
  <c r="H27" i="3"/>
  <c r="I27" i="3"/>
  <c r="J27" i="3"/>
  <c r="K27" i="3"/>
  <c r="A28" i="3"/>
  <c r="B28" i="3"/>
  <c r="F28" i="3"/>
  <c r="G28" i="3"/>
  <c r="H28" i="3"/>
  <c r="I28" i="3"/>
  <c r="J28" i="3"/>
  <c r="K28" i="3"/>
  <c r="A29" i="3"/>
  <c r="B29" i="3"/>
  <c r="F29" i="3"/>
  <c r="G29" i="3"/>
  <c r="H29" i="3"/>
  <c r="I29" i="3"/>
  <c r="J29" i="3"/>
  <c r="K29" i="3"/>
  <c r="A30" i="3"/>
  <c r="B30" i="3"/>
  <c r="G30" i="3"/>
  <c r="H30" i="3"/>
  <c r="I30" i="3"/>
  <c r="J30" i="3"/>
  <c r="K30" i="3"/>
  <c r="A31" i="3"/>
  <c r="B31" i="3"/>
  <c r="G31" i="3"/>
  <c r="H31" i="3"/>
  <c r="I31" i="3"/>
  <c r="J31" i="3"/>
  <c r="K31" i="3"/>
  <c r="A32" i="3"/>
  <c r="B32" i="3"/>
  <c r="C32" i="3"/>
  <c r="F32" i="3"/>
  <c r="G32" i="3"/>
  <c r="H32" i="3"/>
  <c r="I32" i="3"/>
  <c r="J32" i="3"/>
  <c r="K32" i="3"/>
  <c r="A33" i="3"/>
  <c r="B33" i="3"/>
  <c r="C33" i="3"/>
  <c r="F33" i="3"/>
  <c r="G33" i="3"/>
  <c r="H33" i="3"/>
  <c r="I33" i="3"/>
  <c r="J33" i="3"/>
  <c r="K33" i="3"/>
  <c r="A34" i="3"/>
  <c r="B34" i="3"/>
  <c r="F34" i="3"/>
  <c r="G34" i="3"/>
  <c r="H34" i="3"/>
  <c r="I34" i="3"/>
  <c r="J34" i="3"/>
  <c r="K34" i="3"/>
  <c r="A35" i="3"/>
  <c r="B35" i="3"/>
  <c r="G35" i="3"/>
  <c r="H35" i="3"/>
  <c r="I35" i="3"/>
  <c r="J35" i="3"/>
  <c r="K35" i="3"/>
  <c r="A36" i="3"/>
  <c r="B36" i="3"/>
  <c r="F36" i="3"/>
  <c r="G36" i="3"/>
  <c r="H36" i="3"/>
  <c r="I36" i="3"/>
  <c r="J36" i="3"/>
  <c r="K36" i="3"/>
  <c r="A37" i="3"/>
  <c r="B37" i="3"/>
  <c r="F37" i="3"/>
  <c r="G37" i="3"/>
  <c r="H37" i="3"/>
  <c r="I37" i="3"/>
  <c r="J37" i="3"/>
  <c r="K37" i="3"/>
  <c r="A38" i="3"/>
  <c r="B38" i="3"/>
  <c r="F38" i="3"/>
  <c r="G38" i="3"/>
  <c r="H38" i="3"/>
  <c r="I38" i="3"/>
  <c r="J38" i="3"/>
  <c r="K38" i="3"/>
  <c r="A39" i="3"/>
  <c r="B39" i="3"/>
  <c r="G39" i="3"/>
  <c r="H39" i="3"/>
  <c r="I39" i="3"/>
  <c r="J39" i="3"/>
  <c r="K39" i="3"/>
  <c r="A41" i="3"/>
  <c r="B41" i="3"/>
  <c r="F41" i="3"/>
  <c r="G41" i="3"/>
  <c r="H41" i="3"/>
  <c r="I41" i="3"/>
  <c r="J41" i="3"/>
  <c r="K41" i="3"/>
  <c r="A42" i="3"/>
  <c r="B42" i="3"/>
  <c r="C42" i="3"/>
  <c r="F42" i="3"/>
  <c r="G42" i="3"/>
  <c r="H42" i="3"/>
  <c r="I42" i="3"/>
  <c r="J42" i="3"/>
  <c r="K42" i="3"/>
  <c r="B23" i="3"/>
  <c r="C23" i="3"/>
  <c r="D23" i="3"/>
  <c r="F23" i="3"/>
  <c r="G23" i="3"/>
  <c r="H23" i="3"/>
  <c r="I23" i="3"/>
  <c r="J23" i="3"/>
  <c r="K23" i="3"/>
  <c r="A23" i="3"/>
  <c r="D57" i="28"/>
  <c r="C57" i="28"/>
  <c r="D55" i="28"/>
  <c r="C42" i="28"/>
  <c r="C43" i="28" s="1"/>
  <c r="C44" i="28" s="1"/>
  <c r="C41" i="28"/>
  <c r="C6" i="3" l="1"/>
  <c r="E6" i="3"/>
  <c r="E7" i="3"/>
  <c r="E2" i="3"/>
  <c r="D37" i="3"/>
  <c r="C30" i="3"/>
  <c r="D43" i="3"/>
  <c r="E43" i="3"/>
  <c r="E41" i="3"/>
  <c r="E45" i="3"/>
  <c r="D39" i="3"/>
  <c r="E33" i="3"/>
  <c r="C37" i="3"/>
  <c r="E30" i="3"/>
  <c r="D30" i="3"/>
  <c r="C36" i="3"/>
  <c r="E36" i="3"/>
  <c r="D36" i="3"/>
  <c r="D34" i="3"/>
  <c r="C31" i="3"/>
  <c r="C39" i="3"/>
  <c r="E39" i="3"/>
  <c r="E31" i="3"/>
  <c r="E38" i="3"/>
  <c r="E34" i="3"/>
  <c r="E27" i="3"/>
  <c r="E29" i="3"/>
  <c r="C29" i="3"/>
  <c r="D29" i="3"/>
  <c r="E26" i="3"/>
  <c r="E13" i="3"/>
  <c r="D69" i="3"/>
  <c r="D12" i="3"/>
  <c r="E69" i="3"/>
  <c r="D49" i="29"/>
  <c r="E49" i="29"/>
  <c r="E41" i="29"/>
  <c r="E57" i="3" s="1"/>
  <c r="E45" i="29"/>
  <c r="D45" i="29"/>
  <c r="E51" i="29"/>
  <c r="D50" i="29"/>
  <c r="E11" i="3"/>
  <c r="C58" i="3"/>
  <c r="D41" i="29"/>
  <c r="C57" i="3"/>
  <c r="C46" i="28"/>
  <c r="C45" i="28"/>
  <c r="D56" i="28"/>
  <c r="E37" i="3" l="1"/>
  <c r="D41" i="3"/>
  <c r="C41" i="3"/>
  <c r="E28" i="3"/>
  <c r="C38" i="3"/>
  <c r="D38" i="3"/>
  <c r="D28" i="3"/>
  <c r="C28" i="3"/>
  <c r="E46" i="29"/>
  <c r="D46" i="29"/>
  <c r="C60" i="3"/>
  <c r="E47" i="29"/>
  <c r="D47" i="29"/>
  <c r="D57" i="3"/>
  <c r="E57" i="28"/>
  <c r="E58" i="28" s="1"/>
  <c r="E55" i="28"/>
  <c r="E56" i="28" s="1"/>
  <c r="C56" i="28"/>
  <c r="D58" i="28"/>
  <c r="C58" i="28"/>
  <c r="E40" i="3" l="1"/>
  <c r="D40" i="3"/>
  <c r="C40" i="3"/>
  <c r="D35" i="3"/>
  <c r="E35" i="3"/>
  <c r="C35" i="3"/>
  <c r="C55" i="3"/>
  <c r="E39" i="29"/>
  <c r="D39" i="29"/>
  <c r="D42" i="29"/>
  <c r="D59" i="3" s="1"/>
  <c r="E42" i="29"/>
  <c r="C59" i="3"/>
  <c r="C52" i="3"/>
  <c r="D38" i="29"/>
  <c r="E43" i="29"/>
  <c r="D43" i="29"/>
  <c r="C61" i="3"/>
  <c r="A126" i="7"/>
  <c r="D55" i="3" l="1"/>
  <c r="D60" i="3"/>
  <c r="C53" i="3"/>
  <c r="B179" i="7" s="1"/>
  <c r="E37" i="29"/>
  <c r="D37" i="29"/>
  <c r="C54" i="3"/>
  <c r="C56" i="3"/>
  <c r="B33" i="7" s="1"/>
  <c r="E40" i="29"/>
  <c r="E58" i="3" s="1"/>
  <c r="D190" i="7" s="1"/>
  <c r="D40" i="29"/>
  <c r="E38" i="29"/>
  <c r="E60" i="3"/>
  <c r="D185" i="7" s="1"/>
  <c r="C49" i="3"/>
  <c r="B202" i="7" s="1"/>
  <c r="D61" i="3"/>
  <c r="C174" i="7" s="1"/>
  <c r="D54" i="3"/>
  <c r="C184" i="7" s="1"/>
  <c r="E61" i="3"/>
  <c r="D174" i="7" s="1"/>
  <c r="C62" i="3"/>
  <c r="B94" i="7" s="1"/>
  <c r="D35" i="29"/>
  <c r="E35" i="29"/>
  <c r="A107" i="5"/>
  <c r="G310" i="7"/>
  <c r="G309" i="7"/>
  <c r="G308" i="7"/>
  <c r="G307" i="7"/>
  <c r="G306" i="7"/>
  <c r="G305" i="7"/>
  <c r="G304" i="7"/>
  <c r="G303" i="7"/>
  <c r="G302" i="7"/>
  <c r="G301" i="7"/>
  <c r="G300" i="7"/>
  <c r="G299" i="7"/>
  <c r="G298" i="7"/>
  <c r="G297" i="7"/>
  <c r="G296" i="7"/>
  <c r="G295" i="7"/>
  <c r="G294" i="7"/>
  <c r="G293" i="7"/>
  <c r="G292" i="7"/>
  <c r="G291" i="7"/>
  <c r="G290" i="7"/>
  <c r="G289" i="7"/>
  <c r="G288" i="7"/>
  <c r="G287" i="7"/>
  <c r="G286" i="7"/>
  <c r="G285" i="7"/>
  <c r="G284" i="7"/>
  <c r="G283" i="7"/>
  <c r="G282" i="7"/>
  <c r="G281" i="7"/>
  <c r="G280" i="7"/>
  <c r="G279" i="7"/>
  <c r="G278" i="7"/>
  <c r="G277" i="7"/>
  <c r="G276" i="7"/>
  <c r="G275" i="7"/>
  <c r="G274" i="7"/>
  <c r="G273" i="7"/>
  <c r="G272" i="7"/>
  <c r="G271" i="7"/>
  <c r="G270" i="7"/>
  <c r="G269" i="7"/>
  <c r="G268" i="7"/>
  <c r="G267" i="7"/>
  <c r="G266" i="7"/>
  <c r="G265" i="7"/>
  <c r="G264" i="7"/>
  <c r="G263" i="7"/>
  <c r="G262" i="7"/>
  <c r="G261" i="7"/>
  <c r="G260" i="7"/>
  <c r="G259" i="7"/>
  <c r="G258" i="7"/>
  <c r="G257" i="7"/>
  <c r="G256" i="7"/>
  <c r="G255" i="7"/>
  <c r="G254" i="7"/>
  <c r="G253" i="7"/>
  <c r="G252" i="7"/>
  <c r="G251" i="7"/>
  <c r="G250" i="7"/>
  <c r="G249" i="7"/>
  <c r="G248" i="7"/>
  <c r="G247" i="7"/>
  <c r="G246" i="7"/>
  <c r="G245" i="7"/>
  <c r="G244" i="7"/>
  <c r="G243" i="7"/>
  <c r="G242" i="7"/>
  <c r="G241" i="7"/>
  <c r="G240" i="7"/>
  <c r="G239" i="7"/>
  <c r="G238" i="7"/>
  <c r="G237" i="7"/>
  <c r="G236" i="7"/>
  <c r="G235" i="7"/>
  <c r="G234" i="7"/>
  <c r="G233" i="7"/>
  <c r="G232" i="7"/>
  <c r="G231" i="7"/>
  <c r="G230" i="7"/>
  <c r="G229" i="7"/>
  <c r="G228" i="7"/>
  <c r="G227" i="7"/>
  <c r="G226" i="7"/>
  <c r="G225" i="7"/>
  <c r="G224" i="7"/>
  <c r="G223" i="7"/>
  <c r="G222" i="7"/>
  <c r="G221" i="7"/>
  <c r="G220" i="7"/>
  <c r="G153" i="7"/>
  <c r="G106" i="7"/>
  <c r="G140" i="7"/>
  <c r="G189" i="7"/>
  <c r="G207" i="7"/>
  <c r="G215" i="7"/>
  <c r="G210" i="7"/>
  <c r="G158" i="7"/>
  <c r="G183" i="7"/>
  <c r="G219" i="7"/>
  <c r="G188" i="7"/>
  <c r="G63" i="7"/>
  <c r="G170" i="7"/>
  <c r="G173" i="7"/>
  <c r="G114" i="7"/>
  <c r="G162" i="7"/>
  <c r="G192" i="7"/>
  <c r="G139" i="7"/>
  <c r="G214" i="7"/>
  <c r="G98" i="7"/>
  <c r="G152" i="7"/>
  <c r="G38" i="7"/>
  <c r="G21" i="7"/>
  <c r="G169" i="7"/>
  <c r="G49" i="7"/>
  <c r="G197" i="7"/>
  <c r="G206" i="7"/>
  <c r="G168" i="7"/>
  <c r="G172" i="7"/>
  <c r="G108" i="7"/>
  <c r="G25" i="7"/>
  <c r="G77" i="7"/>
  <c r="G105" i="7"/>
  <c r="G151" i="7"/>
  <c r="G107" i="7"/>
  <c r="G37" i="7"/>
  <c r="G104" i="7"/>
  <c r="G103" i="7"/>
  <c r="G150" i="7"/>
  <c r="G102" i="7"/>
  <c r="G213" i="7"/>
  <c r="G34" i="7"/>
  <c r="G218" i="7"/>
  <c r="G71" i="7"/>
  <c r="G113" i="7"/>
  <c r="G6" i="7"/>
  <c r="G36" i="7"/>
  <c r="G15" i="7"/>
  <c r="G209" i="7"/>
  <c r="G138" i="7"/>
  <c r="G167" i="7"/>
  <c r="G11" i="7"/>
  <c r="G76" i="7"/>
  <c r="G205" i="7"/>
  <c r="G101" i="7"/>
  <c r="G157" i="7"/>
  <c r="G196" i="7"/>
  <c r="G4" i="7"/>
  <c r="G10" i="7"/>
  <c r="G187" i="7"/>
  <c r="G14" i="7"/>
  <c r="G201" i="7"/>
  <c r="G70" i="7"/>
  <c r="G100" i="7"/>
  <c r="G171" i="7"/>
  <c r="G149" i="7"/>
  <c r="G75" i="7"/>
  <c r="G41" i="7"/>
  <c r="G204" i="7"/>
  <c r="G137" i="7"/>
  <c r="G69" i="7"/>
  <c r="G59" i="7"/>
  <c r="G191" i="7"/>
  <c r="G97" i="7"/>
  <c r="G48" i="7"/>
  <c r="G136" i="7"/>
  <c r="G122" i="7"/>
  <c r="G146" i="7"/>
  <c r="G195" i="7"/>
  <c r="G68" i="7"/>
  <c r="G119" i="7"/>
  <c r="G143" i="7"/>
  <c r="G24" i="7"/>
  <c r="G194" i="7"/>
  <c r="G20" i="7"/>
  <c r="G156" i="7"/>
  <c r="G135" i="7"/>
  <c r="G166" i="7"/>
  <c r="G155" i="7"/>
  <c r="G125" i="7"/>
  <c r="G13" i="7"/>
  <c r="G134" i="7"/>
  <c r="G83" i="7"/>
  <c r="G212" i="7"/>
  <c r="G67" i="7"/>
  <c r="G86" i="7"/>
  <c r="G176" i="7"/>
  <c r="G217" i="7"/>
  <c r="G148" i="7"/>
  <c r="G165" i="7"/>
  <c r="G200" i="7"/>
  <c r="G96" i="7"/>
  <c r="G147" i="7"/>
  <c r="G145" i="7"/>
  <c r="G118" i="7"/>
  <c r="G193" i="7"/>
  <c r="G211" i="7"/>
  <c r="G142" i="7"/>
  <c r="G208" i="7"/>
  <c r="G117" i="7"/>
  <c r="G82" i="7"/>
  <c r="G62" i="7"/>
  <c r="G216" i="7"/>
  <c r="G61" i="7"/>
  <c r="G66" i="7"/>
  <c r="G5" i="7"/>
  <c r="G85" i="7"/>
  <c r="G164" i="7"/>
  <c r="G58" i="7"/>
  <c r="G161" i="7"/>
  <c r="G203" i="7"/>
  <c r="G65" i="7"/>
  <c r="G154" i="7"/>
  <c r="G126" i="7"/>
  <c r="G19" i="7"/>
  <c r="G99" i="7"/>
  <c r="G3" i="7"/>
  <c r="G18" i="7"/>
  <c r="G84" i="7"/>
  <c r="G116" i="7"/>
  <c r="G81" i="7"/>
  <c r="G17" i="7"/>
  <c r="G121" i="7"/>
  <c r="G16" i="7"/>
  <c r="G60" i="7"/>
  <c r="G115" i="7"/>
  <c r="G186" i="7"/>
  <c r="G144" i="7"/>
  <c r="G175" i="7"/>
  <c r="G64" i="7"/>
  <c r="G141" i="7"/>
  <c r="G47" i="7"/>
  <c r="G182" i="7"/>
  <c r="G57" i="7"/>
  <c r="G181" i="7"/>
  <c r="G9" i="7"/>
  <c r="G95" i="7"/>
  <c r="G12" i="7"/>
  <c r="G133" i="7"/>
  <c r="G163" i="7"/>
  <c r="G124" i="7"/>
  <c r="G160" i="7"/>
  <c r="G112" i="7"/>
  <c r="G35" i="7"/>
  <c r="G132" i="7"/>
  <c r="G46" i="7"/>
  <c r="G56" i="7"/>
  <c r="G94" i="7"/>
  <c r="G174" i="7"/>
  <c r="G185" i="7"/>
  <c r="G2" i="7"/>
  <c r="G190" i="7"/>
  <c r="G180" i="7"/>
  <c r="G33" i="7"/>
  <c r="G131" i="7"/>
  <c r="G184" i="7"/>
  <c r="G179" i="7"/>
  <c r="G74" i="7"/>
  <c r="G8" i="7"/>
  <c r="G45" i="7"/>
  <c r="G202" i="7"/>
  <c r="G199" i="7"/>
  <c r="G178" i="7"/>
  <c r="G130" i="7"/>
  <c r="G80" i="7"/>
  <c r="G40" i="7"/>
  <c r="G93" i="7"/>
  <c r="G55" i="7"/>
  <c r="G198" i="7"/>
  <c r="G177" i="7"/>
  <c r="G159" i="7"/>
  <c r="G23" i="7"/>
  <c r="G32" i="7"/>
  <c r="G44" i="7"/>
  <c r="G7" i="7"/>
  <c r="G42" i="7"/>
  <c r="G111" i="7"/>
  <c r="G54" i="7"/>
  <c r="G92" i="7"/>
  <c r="G120" i="7"/>
  <c r="G129" i="7"/>
  <c r="G31" i="7"/>
  <c r="G110" i="7"/>
  <c r="G30" i="7"/>
  <c r="G53" i="7"/>
  <c r="G91" i="7"/>
  <c r="G128" i="7"/>
  <c r="G90" i="7"/>
  <c r="G29" i="7"/>
  <c r="G52" i="7"/>
  <c r="G89" i="7"/>
  <c r="G28" i="7"/>
  <c r="G73" i="7"/>
  <c r="G51" i="7"/>
  <c r="G88" i="7"/>
  <c r="G79" i="7"/>
  <c r="G43" i="7"/>
  <c r="G27" i="7"/>
  <c r="G109" i="7"/>
  <c r="G127" i="7"/>
  <c r="G50" i="7"/>
  <c r="G87" i="7"/>
  <c r="G78" i="7"/>
  <c r="G22" i="7"/>
  <c r="G123" i="7"/>
  <c r="G72" i="7"/>
  <c r="G39" i="7"/>
  <c r="G26" i="7"/>
  <c r="A37" i="7"/>
  <c r="B37" i="7"/>
  <c r="C37" i="7"/>
  <c r="D37" i="7"/>
  <c r="E37" i="7"/>
  <c r="F37" i="7"/>
  <c r="A107" i="7"/>
  <c r="B107" i="7"/>
  <c r="C107" i="7"/>
  <c r="D107" i="7"/>
  <c r="E107" i="7"/>
  <c r="F107" i="7"/>
  <c r="A151" i="7"/>
  <c r="B151" i="7"/>
  <c r="C151" i="7"/>
  <c r="D151" i="7"/>
  <c r="E151" i="7"/>
  <c r="F151" i="7"/>
  <c r="A105" i="7"/>
  <c r="B105" i="7"/>
  <c r="C105" i="7"/>
  <c r="D105" i="7"/>
  <c r="E105" i="7"/>
  <c r="F105" i="7"/>
  <c r="A77" i="7"/>
  <c r="B77" i="7"/>
  <c r="C77" i="7"/>
  <c r="D77" i="7"/>
  <c r="E77" i="7"/>
  <c r="F77" i="7"/>
  <c r="A25" i="7"/>
  <c r="B25" i="7"/>
  <c r="C25" i="7"/>
  <c r="D25" i="7"/>
  <c r="E25" i="7"/>
  <c r="F25" i="7"/>
  <c r="A108" i="7"/>
  <c r="B108" i="7"/>
  <c r="C108" i="7"/>
  <c r="D108" i="7"/>
  <c r="E108" i="7"/>
  <c r="F108" i="7"/>
  <c r="A172" i="7"/>
  <c r="B172" i="7"/>
  <c r="C172" i="7"/>
  <c r="D172" i="7"/>
  <c r="E172" i="7"/>
  <c r="F172" i="7"/>
  <c r="A168" i="7"/>
  <c r="B168" i="7"/>
  <c r="C168" i="7"/>
  <c r="D168" i="7"/>
  <c r="E168" i="7"/>
  <c r="F168" i="7"/>
  <c r="A206" i="7"/>
  <c r="B206" i="7"/>
  <c r="C206" i="7"/>
  <c r="D206" i="7"/>
  <c r="E206" i="7"/>
  <c r="F206" i="7"/>
  <c r="A197" i="7"/>
  <c r="B197" i="7"/>
  <c r="C197" i="7"/>
  <c r="D197" i="7"/>
  <c r="E197" i="7"/>
  <c r="F197" i="7"/>
  <c r="A49" i="7"/>
  <c r="B49" i="7"/>
  <c r="C49" i="7"/>
  <c r="D49" i="7"/>
  <c r="E49" i="7"/>
  <c r="F49" i="7"/>
  <c r="A169" i="7"/>
  <c r="B169" i="7"/>
  <c r="C169" i="7"/>
  <c r="D169" i="7"/>
  <c r="E169" i="7"/>
  <c r="F169" i="7"/>
  <c r="A21" i="7"/>
  <c r="B21" i="7"/>
  <c r="C21" i="7"/>
  <c r="D21" i="7"/>
  <c r="E21" i="7"/>
  <c r="F21" i="7"/>
  <c r="A38" i="7"/>
  <c r="B38" i="7"/>
  <c r="C38" i="7"/>
  <c r="D38" i="7"/>
  <c r="E38" i="7"/>
  <c r="F38" i="7"/>
  <c r="A152" i="7"/>
  <c r="B152" i="7"/>
  <c r="C152" i="7"/>
  <c r="D152" i="7"/>
  <c r="E152" i="7"/>
  <c r="F152" i="7"/>
  <c r="A98" i="7"/>
  <c r="B98" i="7"/>
  <c r="C98" i="7"/>
  <c r="D98" i="7"/>
  <c r="E98" i="7"/>
  <c r="F98" i="7"/>
  <c r="A214" i="7"/>
  <c r="B214" i="7"/>
  <c r="C214" i="7"/>
  <c r="D214" i="7"/>
  <c r="E214" i="7"/>
  <c r="F214" i="7"/>
  <c r="A139" i="7"/>
  <c r="B139" i="7"/>
  <c r="C139" i="7"/>
  <c r="D139" i="7"/>
  <c r="E139" i="7"/>
  <c r="F139" i="7"/>
  <c r="A192" i="7"/>
  <c r="B192" i="7"/>
  <c r="C192" i="7"/>
  <c r="D192" i="7"/>
  <c r="E192" i="7"/>
  <c r="F192" i="7"/>
  <c r="A162" i="7"/>
  <c r="B162" i="7"/>
  <c r="C162" i="7"/>
  <c r="D162" i="7"/>
  <c r="E162" i="7"/>
  <c r="F162" i="7"/>
  <c r="A114" i="7"/>
  <c r="B114" i="7"/>
  <c r="C114" i="7"/>
  <c r="D114" i="7"/>
  <c r="E114" i="7"/>
  <c r="F114" i="7"/>
  <c r="A173" i="7"/>
  <c r="B173" i="7"/>
  <c r="C173" i="7"/>
  <c r="D173" i="7"/>
  <c r="E173" i="7"/>
  <c r="F173" i="7"/>
  <c r="A170" i="7"/>
  <c r="B170" i="7"/>
  <c r="C170" i="7"/>
  <c r="D170" i="7"/>
  <c r="E170" i="7"/>
  <c r="F170" i="7"/>
  <c r="A63" i="7"/>
  <c r="B63" i="7"/>
  <c r="C63" i="7"/>
  <c r="D63" i="7"/>
  <c r="E63" i="7"/>
  <c r="F63" i="7"/>
  <c r="A188" i="7"/>
  <c r="B188" i="7"/>
  <c r="C188" i="7"/>
  <c r="D188" i="7"/>
  <c r="E188" i="7"/>
  <c r="F188" i="7"/>
  <c r="A219" i="7"/>
  <c r="B219" i="7"/>
  <c r="C219" i="7"/>
  <c r="D219" i="7"/>
  <c r="E219" i="7"/>
  <c r="F219" i="7"/>
  <c r="A183" i="7"/>
  <c r="B183" i="7"/>
  <c r="C183" i="7"/>
  <c r="D183" i="7"/>
  <c r="E183" i="7"/>
  <c r="F183" i="7"/>
  <c r="A158" i="7"/>
  <c r="B158" i="7"/>
  <c r="C158" i="7"/>
  <c r="D158" i="7"/>
  <c r="E158" i="7"/>
  <c r="F158" i="7"/>
  <c r="A210" i="7"/>
  <c r="B210" i="7"/>
  <c r="C210" i="7"/>
  <c r="D210" i="7"/>
  <c r="E210" i="7"/>
  <c r="F210" i="7"/>
  <c r="A215" i="7"/>
  <c r="B215" i="7"/>
  <c r="C215" i="7"/>
  <c r="D215" i="7"/>
  <c r="E215" i="7"/>
  <c r="F215" i="7"/>
  <c r="A207" i="7"/>
  <c r="B207" i="7"/>
  <c r="C207" i="7"/>
  <c r="D207" i="7"/>
  <c r="E207" i="7"/>
  <c r="F207" i="7"/>
  <c r="A189" i="7"/>
  <c r="B189" i="7"/>
  <c r="C189" i="7"/>
  <c r="D189" i="7"/>
  <c r="E189" i="7"/>
  <c r="F189" i="7"/>
  <c r="A140" i="7"/>
  <c r="B140" i="7"/>
  <c r="C140" i="7"/>
  <c r="D140" i="7"/>
  <c r="E140" i="7"/>
  <c r="F140" i="7"/>
  <c r="A106" i="7"/>
  <c r="B106" i="7"/>
  <c r="C106" i="7"/>
  <c r="D106" i="7"/>
  <c r="E106" i="7"/>
  <c r="F106" i="7"/>
  <c r="A153" i="7"/>
  <c r="B153" i="7"/>
  <c r="C153" i="7"/>
  <c r="D153" i="7"/>
  <c r="E153" i="7"/>
  <c r="F153" i="7"/>
  <c r="A220" i="7"/>
  <c r="B220" i="7"/>
  <c r="C220" i="7"/>
  <c r="D220" i="7"/>
  <c r="E220" i="7"/>
  <c r="F220" i="7"/>
  <c r="A221" i="7"/>
  <c r="B221" i="7"/>
  <c r="C221" i="7"/>
  <c r="D221" i="7"/>
  <c r="E221" i="7"/>
  <c r="F221" i="7"/>
  <c r="A222" i="7"/>
  <c r="B222" i="7"/>
  <c r="C222" i="7"/>
  <c r="D222" i="7"/>
  <c r="E222" i="7"/>
  <c r="F222" i="7"/>
  <c r="A223" i="7"/>
  <c r="B223" i="7"/>
  <c r="C223" i="7"/>
  <c r="D223" i="7"/>
  <c r="E223" i="7"/>
  <c r="F223" i="7"/>
  <c r="A224" i="7"/>
  <c r="B224" i="7"/>
  <c r="C224" i="7"/>
  <c r="D224" i="7"/>
  <c r="E224" i="7"/>
  <c r="F224" i="7"/>
  <c r="A225" i="7"/>
  <c r="B225" i="7"/>
  <c r="C225" i="7"/>
  <c r="D225" i="7"/>
  <c r="E225" i="7"/>
  <c r="F225" i="7"/>
  <c r="A226" i="7"/>
  <c r="B226" i="7"/>
  <c r="C226" i="7"/>
  <c r="D226" i="7"/>
  <c r="E226" i="7"/>
  <c r="F226" i="7"/>
  <c r="A227" i="7"/>
  <c r="B227" i="7"/>
  <c r="C227" i="7"/>
  <c r="D227" i="7"/>
  <c r="E227" i="7"/>
  <c r="F227" i="7"/>
  <c r="A228" i="7"/>
  <c r="B228" i="7"/>
  <c r="C228" i="7"/>
  <c r="D228" i="7"/>
  <c r="E228" i="7"/>
  <c r="F228" i="7"/>
  <c r="A229" i="7"/>
  <c r="B229" i="7"/>
  <c r="C229" i="7"/>
  <c r="D229" i="7"/>
  <c r="E229" i="7"/>
  <c r="F229" i="7"/>
  <c r="A230" i="7"/>
  <c r="B230" i="7"/>
  <c r="C230" i="7"/>
  <c r="D230" i="7"/>
  <c r="E230" i="7"/>
  <c r="F230" i="7"/>
  <c r="A231" i="7"/>
  <c r="B231" i="7"/>
  <c r="C231" i="7"/>
  <c r="D231" i="7"/>
  <c r="E231" i="7"/>
  <c r="F231" i="7"/>
  <c r="A232" i="7"/>
  <c r="B232" i="7"/>
  <c r="C232" i="7"/>
  <c r="D232" i="7"/>
  <c r="E232" i="7"/>
  <c r="F232" i="7"/>
  <c r="A233" i="7"/>
  <c r="B233" i="7"/>
  <c r="C233" i="7"/>
  <c r="D233" i="7"/>
  <c r="E233" i="7"/>
  <c r="F233" i="7"/>
  <c r="A234" i="7"/>
  <c r="B234" i="7"/>
  <c r="C234" i="7"/>
  <c r="D234" i="7"/>
  <c r="E234" i="7"/>
  <c r="F234" i="7"/>
  <c r="A235" i="7"/>
  <c r="B235" i="7"/>
  <c r="C235" i="7"/>
  <c r="D235" i="7"/>
  <c r="E235" i="7"/>
  <c r="F235" i="7"/>
  <c r="A236" i="7"/>
  <c r="B236" i="7"/>
  <c r="C236" i="7"/>
  <c r="D236" i="7"/>
  <c r="E236" i="7"/>
  <c r="F236" i="7"/>
  <c r="A237" i="7"/>
  <c r="B237" i="7"/>
  <c r="C237" i="7"/>
  <c r="D237" i="7"/>
  <c r="E237" i="7"/>
  <c r="F237" i="7"/>
  <c r="A238" i="7"/>
  <c r="B238" i="7"/>
  <c r="C238" i="7"/>
  <c r="D238" i="7"/>
  <c r="E238" i="7"/>
  <c r="F238" i="7"/>
  <c r="A239" i="7"/>
  <c r="B239" i="7"/>
  <c r="C239" i="7"/>
  <c r="D239" i="7"/>
  <c r="E239" i="7"/>
  <c r="F239" i="7"/>
  <c r="A240" i="7"/>
  <c r="B240" i="7"/>
  <c r="C240" i="7"/>
  <c r="D240" i="7"/>
  <c r="E240" i="7"/>
  <c r="F240" i="7"/>
  <c r="A241" i="7"/>
  <c r="B241" i="7"/>
  <c r="C241" i="7"/>
  <c r="D241" i="7"/>
  <c r="E241" i="7"/>
  <c r="F241" i="7"/>
  <c r="A242" i="7"/>
  <c r="B242" i="7"/>
  <c r="C242" i="7"/>
  <c r="D242" i="7"/>
  <c r="E242" i="7"/>
  <c r="F242" i="7"/>
  <c r="A243" i="7"/>
  <c r="B243" i="7"/>
  <c r="C243" i="7"/>
  <c r="D243" i="7"/>
  <c r="E243" i="7"/>
  <c r="F243" i="7"/>
  <c r="A244" i="7"/>
  <c r="B244" i="7"/>
  <c r="C244" i="7"/>
  <c r="D244" i="7"/>
  <c r="E244" i="7"/>
  <c r="F244" i="7"/>
  <c r="A245" i="7"/>
  <c r="B245" i="7"/>
  <c r="C245" i="7"/>
  <c r="D245" i="7"/>
  <c r="E245" i="7"/>
  <c r="F245" i="7"/>
  <c r="A246" i="7"/>
  <c r="B246" i="7"/>
  <c r="C246" i="7"/>
  <c r="D246" i="7"/>
  <c r="E246" i="7"/>
  <c r="F246" i="7"/>
  <c r="A247" i="7"/>
  <c r="B247" i="7"/>
  <c r="C247" i="7"/>
  <c r="D247" i="7"/>
  <c r="E247" i="7"/>
  <c r="F247" i="7"/>
  <c r="A248" i="7"/>
  <c r="B248" i="7"/>
  <c r="C248" i="7"/>
  <c r="D248" i="7"/>
  <c r="E248" i="7"/>
  <c r="F248" i="7"/>
  <c r="A249" i="7"/>
  <c r="B249" i="7"/>
  <c r="C249" i="7"/>
  <c r="D249" i="7"/>
  <c r="E249" i="7"/>
  <c r="F249" i="7"/>
  <c r="A250" i="7"/>
  <c r="B250" i="7"/>
  <c r="C250" i="7"/>
  <c r="D250" i="7"/>
  <c r="E250" i="7"/>
  <c r="F250" i="7"/>
  <c r="A251" i="7"/>
  <c r="B251" i="7"/>
  <c r="C251" i="7"/>
  <c r="D251" i="7"/>
  <c r="E251" i="7"/>
  <c r="F251" i="7"/>
  <c r="A252" i="7"/>
  <c r="B252" i="7"/>
  <c r="C252" i="7"/>
  <c r="D252" i="7"/>
  <c r="E252" i="7"/>
  <c r="F252" i="7"/>
  <c r="A253" i="7"/>
  <c r="B253" i="7"/>
  <c r="C253" i="7"/>
  <c r="D253" i="7"/>
  <c r="E253" i="7"/>
  <c r="F253" i="7"/>
  <c r="A254" i="7"/>
  <c r="B254" i="7"/>
  <c r="C254" i="7"/>
  <c r="D254" i="7"/>
  <c r="E254" i="7"/>
  <c r="F254" i="7"/>
  <c r="A255" i="7"/>
  <c r="B255" i="7"/>
  <c r="C255" i="7"/>
  <c r="D255" i="7"/>
  <c r="E255" i="7"/>
  <c r="F255" i="7"/>
  <c r="A256" i="7"/>
  <c r="B256" i="7"/>
  <c r="C256" i="7"/>
  <c r="D256" i="7"/>
  <c r="E256" i="7"/>
  <c r="F256" i="7"/>
  <c r="A257" i="7"/>
  <c r="B257" i="7"/>
  <c r="C257" i="7"/>
  <c r="D257" i="7"/>
  <c r="E257" i="7"/>
  <c r="F257" i="7"/>
  <c r="A258" i="7"/>
  <c r="B258" i="7"/>
  <c r="C258" i="7"/>
  <c r="D258" i="7"/>
  <c r="E258" i="7"/>
  <c r="F258" i="7"/>
  <c r="A259" i="7"/>
  <c r="B259" i="7"/>
  <c r="C259" i="7"/>
  <c r="D259" i="7"/>
  <c r="E259" i="7"/>
  <c r="F259" i="7"/>
  <c r="A260" i="7"/>
  <c r="B260" i="7"/>
  <c r="C260" i="7"/>
  <c r="D260" i="7"/>
  <c r="E260" i="7"/>
  <c r="F260" i="7"/>
  <c r="A261" i="7"/>
  <c r="B261" i="7"/>
  <c r="C261" i="7"/>
  <c r="D261" i="7"/>
  <c r="E261" i="7"/>
  <c r="F261" i="7"/>
  <c r="A262" i="7"/>
  <c r="B262" i="7"/>
  <c r="C262" i="7"/>
  <c r="D262" i="7"/>
  <c r="E262" i="7"/>
  <c r="F262" i="7"/>
  <c r="A263" i="7"/>
  <c r="B263" i="7"/>
  <c r="C263" i="7"/>
  <c r="D263" i="7"/>
  <c r="E263" i="7"/>
  <c r="F263" i="7"/>
  <c r="A264" i="7"/>
  <c r="B264" i="7"/>
  <c r="C264" i="7"/>
  <c r="D264" i="7"/>
  <c r="E264" i="7"/>
  <c r="F264" i="7"/>
  <c r="A265" i="7"/>
  <c r="B265" i="7"/>
  <c r="C265" i="7"/>
  <c r="D265" i="7"/>
  <c r="E265" i="7"/>
  <c r="F265" i="7"/>
  <c r="A266" i="7"/>
  <c r="B266" i="7"/>
  <c r="C266" i="7"/>
  <c r="D266" i="7"/>
  <c r="E266" i="7"/>
  <c r="F266" i="7"/>
  <c r="A267" i="7"/>
  <c r="B267" i="7"/>
  <c r="C267" i="7"/>
  <c r="D267" i="7"/>
  <c r="E267" i="7"/>
  <c r="F267" i="7"/>
  <c r="A268" i="7"/>
  <c r="B268" i="7"/>
  <c r="C268" i="7"/>
  <c r="D268" i="7"/>
  <c r="E268" i="7"/>
  <c r="F268" i="7"/>
  <c r="A269" i="7"/>
  <c r="B269" i="7"/>
  <c r="C269" i="7"/>
  <c r="D269" i="7"/>
  <c r="E269" i="7"/>
  <c r="F269" i="7"/>
  <c r="A270" i="7"/>
  <c r="B270" i="7"/>
  <c r="C270" i="7"/>
  <c r="D270" i="7"/>
  <c r="E270" i="7"/>
  <c r="F270" i="7"/>
  <c r="A271" i="7"/>
  <c r="B271" i="7"/>
  <c r="C271" i="7"/>
  <c r="D271" i="7"/>
  <c r="E271" i="7"/>
  <c r="F271" i="7"/>
  <c r="A272" i="7"/>
  <c r="B272" i="7"/>
  <c r="C272" i="7"/>
  <c r="D272" i="7"/>
  <c r="E272" i="7"/>
  <c r="F272" i="7"/>
  <c r="A273" i="7"/>
  <c r="B273" i="7"/>
  <c r="C273" i="7"/>
  <c r="D273" i="7"/>
  <c r="E273" i="7"/>
  <c r="F273" i="7"/>
  <c r="A274" i="7"/>
  <c r="B274" i="7"/>
  <c r="C274" i="7"/>
  <c r="D274" i="7"/>
  <c r="E274" i="7"/>
  <c r="F274" i="7"/>
  <c r="A275" i="7"/>
  <c r="B275" i="7"/>
  <c r="C275" i="7"/>
  <c r="D275" i="7"/>
  <c r="E275" i="7"/>
  <c r="F275" i="7"/>
  <c r="A276" i="7"/>
  <c r="B276" i="7"/>
  <c r="C276" i="7"/>
  <c r="D276" i="7"/>
  <c r="E276" i="7"/>
  <c r="F276" i="7"/>
  <c r="A277" i="7"/>
  <c r="B277" i="7"/>
  <c r="C277" i="7"/>
  <c r="D277" i="7"/>
  <c r="E277" i="7"/>
  <c r="F277" i="7"/>
  <c r="A278" i="7"/>
  <c r="B278" i="7"/>
  <c r="C278" i="7"/>
  <c r="D278" i="7"/>
  <c r="E278" i="7"/>
  <c r="F278" i="7"/>
  <c r="A279" i="7"/>
  <c r="B279" i="7"/>
  <c r="C279" i="7"/>
  <c r="D279" i="7"/>
  <c r="E279" i="7"/>
  <c r="F279" i="7"/>
  <c r="A280" i="7"/>
  <c r="B280" i="7"/>
  <c r="C280" i="7"/>
  <c r="D280" i="7"/>
  <c r="E280" i="7"/>
  <c r="F280" i="7"/>
  <c r="A281" i="7"/>
  <c r="B281" i="7"/>
  <c r="C281" i="7"/>
  <c r="D281" i="7"/>
  <c r="E281" i="7"/>
  <c r="F281" i="7"/>
  <c r="A282" i="7"/>
  <c r="B282" i="7"/>
  <c r="C282" i="7"/>
  <c r="D282" i="7"/>
  <c r="E282" i="7"/>
  <c r="F282" i="7"/>
  <c r="A283" i="7"/>
  <c r="B283" i="7"/>
  <c r="C283" i="7"/>
  <c r="D283" i="7"/>
  <c r="E283" i="7"/>
  <c r="F283" i="7"/>
  <c r="A284" i="7"/>
  <c r="B284" i="7"/>
  <c r="C284" i="7"/>
  <c r="D284" i="7"/>
  <c r="E284" i="7"/>
  <c r="F284" i="7"/>
  <c r="A285" i="7"/>
  <c r="B285" i="7"/>
  <c r="C285" i="7"/>
  <c r="D285" i="7"/>
  <c r="E285" i="7"/>
  <c r="F285" i="7"/>
  <c r="A286" i="7"/>
  <c r="B286" i="7"/>
  <c r="C286" i="7"/>
  <c r="D286" i="7"/>
  <c r="E286" i="7"/>
  <c r="F286" i="7"/>
  <c r="A287" i="7"/>
  <c r="B287" i="7"/>
  <c r="C287" i="7"/>
  <c r="D287" i="7"/>
  <c r="E287" i="7"/>
  <c r="F287" i="7"/>
  <c r="A288" i="7"/>
  <c r="B288" i="7"/>
  <c r="C288" i="7"/>
  <c r="D288" i="7"/>
  <c r="E288" i="7"/>
  <c r="F288" i="7"/>
  <c r="A289" i="7"/>
  <c r="B289" i="7"/>
  <c r="C289" i="7"/>
  <c r="D289" i="7"/>
  <c r="E289" i="7"/>
  <c r="F289" i="7"/>
  <c r="A290" i="7"/>
  <c r="B290" i="7"/>
  <c r="C290" i="7"/>
  <c r="D290" i="7"/>
  <c r="E290" i="7"/>
  <c r="F290" i="7"/>
  <c r="A291" i="7"/>
  <c r="B291" i="7"/>
  <c r="C291" i="7"/>
  <c r="D291" i="7"/>
  <c r="E291" i="7"/>
  <c r="F291" i="7"/>
  <c r="A292" i="7"/>
  <c r="B292" i="7"/>
  <c r="C292" i="7"/>
  <c r="D292" i="7"/>
  <c r="E292" i="7"/>
  <c r="F292" i="7"/>
  <c r="A293" i="7"/>
  <c r="B293" i="7"/>
  <c r="C293" i="7"/>
  <c r="D293" i="7"/>
  <c r="E293" i="7"/>
  <c r="F293" i="7"/>
  <c r="A294" i="7"/>
  <c r="B294" i="7"/>
  <c r="C294" i="7"/>
  <c r="D294" i="7"/>
  <c r="E294" i="7"/>
  <c r="F294" i="7"/>
  <c r="A295" i="7"/>
  <c r="B295" i="7"/>
  <c r="C295" i="7"/>
  <c r="D295" i="7"/>
  <c r="E295" i="7"/>
  <c r="F295" i="7"/>
  <c r="A296" i="7"/>
  <c r="B296" i="7"/>
  <c r="C296" i="7"/>
  <c r="D296" i="7"/>
  <c r="E296" i="7"/>
  <c r="F296" i="7"/>
  <c r="A297" i="7"/>
  <c r="B297" i="7"/>
  <c r="C297" i="7"/>
  <c r="D297" i="7"/>
  <c r="E297" i="7"/>
  <c r="F297" i="7"/>
  <c r="A298" i="7"/>
  <c r="B298" i="7"/>
  <c r="C298" i="7"/>
  <c r="D298" i="7"/>
  <c r="E298" i="7"/>
  <c r="F298" i="7"/>
  <c r="A299" i="7"/>
  <c r="B299" i="7"/>
  <c r="C299" i="7"/>
  <c r="D299" i="7"/>
  <c r="E299" i="7"/>
  <c r="F299" i="7"/>
  <c r="A300" i="7"/>
  <c r="B300" i="7"/>
  <c r="C300" i="7"/>
  <c r="D300" i="7"/>
  <c r="E300" i="7"/>
  <c r="F300" i="7"/>
  <c r="A301" i="7"/>
  <c r="B301" i="7"/>
  <c r="C301" i="7"/>
  <c r="D301" i="7"/>
  <c r="E301" i="7"/>
  <c r="F301" i="7"/>
  <c r="A302" i="7"/>
  <c r="B302" i="7"/>
  <c r="C302" i="7"/>
  <c r="D302" i="7"/>
  <c r="E302" i="7"/>
  <c r="F302" i="7"/>
  <c r="A303" i="7"/>
  <c r="B303" i="7"/>
  <c r="C303" i="7"/>
  <c r="D303" i="7"/>
  <c r="E303" i="7"/>
  <c r="F303" i="7"/>
  <c r="A304" i="7"/>
  <c r="B304" i="7"/>
  <c r="C304" i="7"/>
  <c r="D304" i="7"/>
  <c r="E304" i="7"/>
  <c r="F304" i="7"/>
  <c r="A305" i="7"/>
  <c r="B305" i="7"/>
  <c r="C305" i="7"/>
  <c r="D305" i="7"/>
  <c r="E305" i="7"/>
  <c r="F305" i="7"/>
  <c r="A306" i="7"/>
  <c r="B306" i="7"/>
  <c r="C306" i="7"/>
  <c r="D306" i="7"/>
  <c r="E306" i="7"/>
  <c r="F306" i="7"/>
  <c r="A307" i="7"/>
  <c r="B307" i="7"/>
  <c r="C307" i="7"/>
  <c r="D307" i="7"/>
  <c r="E307" i="7"/>
  <c r="F307" i="7"/>
  <c r="A308" i="7"/>
  <c r="B308" i="7"/>
  <c r="C308" i="7"/>
  <c r="D308" i="7"/>
  <c r="E308" i="7"/>
  <c r="F308" i="7"/>
  <c r="A309" i="7"/>
  <c r="B309" i="7"/>
  <c r="C309" i="7"/>
  <c r="D309" i="7"/>
  <c r="E309" i="7"/>
  <c r="F309" i="7"/>
  <c r="A310" i="7"/>
  <c r="B310" i="7"/>
  <c r="C310" i="7"/>
  <c r="D310" i="7"/>
  <c r="E310" i="7"/>
  <c r="F310" i="7"/>
  <c r="A56" i="7"/>
  <c r="E56" i="7"/>
  <c r="F56" i="7"/>
  <c r="A46" i="7"/>
  <c r="E46" i="7"/>
  <c r="F46" i="7"/>
  <c r="A132" i="7"/>
  <c r="E132" i="7"/>
  <c r="F132" i="7"/>
  <c r="A35" i="7"/>
  <c r="E35" i="7"/>
  <c r="F35" i="7"/>
  <c r="A112" i="7"/>
  <c r="E112" i="7"/>
  <c r="F112" i="7"/>
  <c r="A160" i="7"/>
  <c r="E160" i="7"/>
  <c r="F160" i="7"/>
  <c r="A124" i="7"/>
  <c r="B124" i="7"/>
  <c r="C124" i="7"/>
  <c r="D124" i="7"/>
  <c r="E124" i="7"/>
  <c r="F124" i="7"/>
  <c r="A163" i="7"/>
  <c r="B163" i="7"/>
  <c r="C163" i="7"/>
  <c r="D163" i="7"/>
  <c r="E163" i="7"/>
  <c r="F163" i="7"/>
  <c r="A133" i="7"/>
  <c r="B133" i="7"/>
  <c r="C133" i="7"/>
  <c r="D133" i="7"/>
  <c r="E133" i="7"/>
  <c r="F133" i="7"/>
  <c r="A12" i="7"/>
  <c r="B12" i="7"/>
  <c r="C12" i="7"/>
  <c r="D12" i="7"/>
  <c r="E12" i="7"/>
  <c r="F12" i="7"/>
  <c r="A95" i="7"/>
  <c r="B95" i="7"/>
  <c r="C95" i="7"/>
  <c r="D95" i="7"/>
  <c r="E95" i="7"/>
  <c r="F95" i="7"/>
  <c r="A9" i="7"/>
  <c r="B9" i="7"/>
  <c r="C9" i="7"/>
  <c r="D9" i="7"/>
  <c r="E9" i="7"/>
  <c r="F9" i="7"/>
  <c r="A181" i="7"/>
  <c r="B181" i="7"/>
  <c r="C181" i="7"/>
  <c r="D181" i="7"/>
  <c r="E181" i="7"/>
  <c r="F181" i="7"/>
  <c r="A57" i="7"/>
  <c r="B57" i="7"/>
  <c r="C57" i="7"/>
  <c r="D57" i="7"/>
  <c r="E57" i="7"/>
  <c r="F57" i="7"/>
  <c r="A182" i="7"/>
  <c r="B182" i="7"/>
  <c r="C182" i="7"/>
  <c r="D182" i="7"/>
  <c r="E182" i="7"/>
  <c r="F182" i="7"/>
  <c r="A47" i="7"/>
  <c r="B47" i="7"/>
  <c r="C47" i="7"/>
  <c r="D47" i="7"/>
  <c r="E47" i="7"/>
  <c r="F47" i="7"/>
  <c r="A141" i="7"/>
  <c r="B141" i="7"/>
  <c r="C141" i="7"/>
  <c r="D141" i="7"/>
  <c r="E141" i="7"/>
  <c r="F141" i="7"/>
  <c r="A64" i="7"/>
  <c r="B64" i="7"/>
  <c r="C64" i="7"/>
  <c r="D64" i="7"/>
  <c r="E64" i="7"/>
  <c r="F64" i="7"/>
  <c r="A175" i="7"/>
  <c r="B175" i="7"/>
  <c r="C175" i="7"/>
  <c r="D175" i="7"/>
  <c r="E175" i="7"/>
  <c r="F175" i="7"/>
  <c r="A144" i="7"/>
  <c r="B144" i="7"/>
  <c r="C144" i="7"/>
  <c r="D144" i="7"/>
  <c r="E144" i="7"/>
  <c r="F144" i="7"/>
  <c r="A186" i="7"/>
  <c r="B186" i="7"/>
  <c r="C186" i="7"/>
  <c r="D186" i="7"/>
  <c r="E186" i="7"/>
  <c r="F186" i="7"/>
  <c r="A115" i="7"/>
  <c r="B115" i="7"/>
  <c r="C115" i="7"/>
  <c r="D115" i="7"/>
  <c r="E115" i="7"/>
  <c r="F115" i="7"/>
  <c r="A60" i="7"/>
  <c r="B60" i="7"/>
  <c r="C60" i="7"/>
  <c r="D60" i="7"/>
  <c r="E60" i="7"/>
  <c r="F60" i="7"/>
  <c r="A16" i="7"/>
  <c r="B16" i="7"/>
  <c r="C16" i="7"/>
  <c r="D16" i="7"/>
  <c r="E16" i="7"/>
  <c r="F16" i="7"/>
  <c r="A121" i="7"/>
  <c r="B121" i="7"/>
  <c r="C121" i="7"/>
  <c r="D121" i="7"/>
  <c r="E121" i="7"/>
  <c r="F121" i="7"/>
  <c r="A17" i="7"/>
  <c r="B17" i="7"/>
  <c r="C17" i="7"/>
  <c r="D17" i="7"/>
  <c r="E17" i="7"/>
  <c r="F17" i="7"/>
  <c r="A81" i="7"/>
  <c r="B81" i="7"/>
  <c r="C81" i="7"/>
  <c r="D81" i="7"/>
  <c r="E81" i="7"/>
  <c r="F81" i="7"/>
  <c r="A116" i="7"/>
  <c r="B116" i="7"/>
  <c r="C116" i="7"/>
  <c r="D116" i="7"/>
  <c r="E116" i="7"/>
  <c r="F116" i="7"/>
  <c r="A84" i="7"/>
  <c r="B84" i="7"/>
  <c r="C84" i="7"/>
  <c r="D84" i="7"/>
  <c r="E84" i="7"/>
  <c r="F84" i="7"/>
  <c r="A18" i="7"/>
  <c r="B18" i="7"/>
  <c r="C18" i="7"/>
  <c r="D18" i="7"/>
  <c r="E18" i="7"/>
  <c r="F18" i="7"/>
  <c r="A3" i="7"/>
  <c r="B3" i="7"/>
  <c r="C3" i="7"/>
  <c r="D3" i="7"/>
  <c r="E3" i="7"/>
  <c r="F3" i="7"/>
  <c r="A99" i="7"/>
  <c r="B99" i="7"/>
  <c r="C99" i="7"/>
  <c r="D99" i="7"/>
  <c r="E99" i="7"/>
  <c r="F99" i="7"/>
  <c r="A19" i="7"/>
  <c r="B19" i="7"/>
  <c r="C19" i="7"/>
  <c r="D19" i="7"/>
  <c r="E19" i="7"/>
  <c r="F19" i="7"/>
  <c r="B126" i="7"/>
  <c r="C126" i="7"/>
  <c r="D126" i="7"/>
  <c r="E126" i="7"/>
  <c r="F126" i="7"/>
  <c r="A154" i="7"/>
  <c r="B154" i="7"/>
  <c r="C154" i="7"/>
  <c r="D154" i="7"/>
  <c r="E154" i="7"/>
  <c r="F154" i="7"/>
  <c r="A65" i="7"/>
  <c r="B65" i="7"/>
  <c r="C65" i="7"/>
  <c r="D65" i="7"/>
  <c r="E65" i="7"/>
  <c r="F65" i="7"/>
  <c r="A203" i="7"/>
  <c r="B203" i="7"/>
  <c r="C203" i="7"/>
  <c r="D203" i="7"/>
  <c r="E203" i="7"/>
  <c r="F203" i="7"/>
  <c r="A161" i="7"/>
  <c r="B161" i="7"/>
  <c r="C161" i="7"/>
  <c r="D161" i="7"/>
  <c r="E161" i="7"/>
  <c r="F161" i="7"/>
  <c r="A58" i="7"/>
  <c r="B58" i="7"/>
  <c r="C58" i="7"/>
  <c r="D58" i="7"/>
  <c r="E58" i="7"/>
  <c r="F58" i="7"/>
  <c r="A164" i="7"/>
  <c r="B164" i="7"/>
  <c r="C164" i="7"/>
  <c r="D164" i="7"/>
  <c r="E164" i="7"/>
  <c r="F164" i="7"/>
  <c r="A85" i="7"/>
  <c r="B85" i="7"/>
  <c r="C85" i="7"/>
  <c r="D85" i="7"/>
  <c r="E85" i="7"/>
  <c r="F85" i="7"/>
  <c r="A5" i="7"/>
  <c r="B5" i="7"/>
  <c r="C5" i="7"/>
  <c r="D5" i="7"/>
  <c r="E5" i="7"/>
  <c r="F5" i="7"/>
  <c r="A66" i="7"/>
  <c r="B66" i="7"/>
  <c r="C66" i="7"/>
  <c r="D66" i="7"/>
  <c r="E66" i="7"/>
  <c r="F66" i="7"/>
  <c r="A61" i="7"/>
  <c r="B61" i="7"/>
  <c r="C61" i="7"/>
  <c r="D61" i="7"/>
  <c r="E61" i="7"/>
  <c r="F61" i="7"/>
  <c r="A216" i="7"/>
  <c r="B216" i="7"/>
  <c r="C216" i="7"/>
  <c r="D216" i="7"/>
  <c r="E216" i="7"/>
  <c r="F216" i="7"/>
  <c r="A62" i="7"/>
  <c r="B62" i="7"/>
  <c r="C62" i="7"/>
  <c r="D62" i="7"/>
  <c r="E62" i="7"/>
  <c r="F62" i="7"/>
  <c r="A82" i="7"/>
  <c r="B82" i="7"/>
  <c r="C82" i="7"/>
  <c r="D82" i="7"/>
  <c r="E82" i="7"/>
  <c r="F82" i="7"/>
  <c r="A117" i="7"/>
  <c r="B117" i="7"/>
  <c r="C117" i="7"/>
  <c r="D117" i="7"/>
  <c r="E117" i="7"/>
  <c r="F117" i="7"/>
  <c r="A208" i="7"/>
  <c r="B208" i="7"/>
  <c r="C208" i="7"/>
  <c r="D208" i="7"/>
  <c r="E208" i="7"/>
  <c r="F208" i="7"/>
  <c r="A142" i="7"/>
  <c r="B142" i="7"/>
  <c r="C142" i="7"/>
  <c r="D142" i="7"/>
  <c r="E142" i="7"/>
  <c r="F142" i="7"/>
  <c r="A211" i="7"/>
  <c r="B211" i="7"/>
  <c r="C211" i="7"/>
  <c r="D211" i="7"/>
  <c r="E211" i="7"/>
  <c r="F211" i="7"/>
  <c r="A193" i="7"/>
  <c r="B193" i="7"/>
  <c r="C193" i="7"/>
  <c r="D193" i="7"/>
  <c r="E193" i="7"/>
  <c r="F193" i="7"/>
  <c r="A118" i="7"/>
  <c r="B118" i="7"/>
  <c r="C118" i="7"/>
  <c r="D118" i="7"/>
  <c r="E118" i="7"/>
  <c r="F118" i="7"/>
  <c r="A145" i="7"/>
  <c r="B145" i="7"/>
  <c r="C145" i="7"/>
  <c r="D145" i="7"/>
  <c r="E145" i="7"/>
  <c r="F145" i="7"/>
  <c r="A147" i="7"/>
  <c r="B147" i="7"/>
  <c r="C147" i="7"/>
  <c r="D147" i="7"/>
  <c r="E147" i="7"/>
  <c r="F147" i="7"/>
  <c r="A96" i="7"/>
  <c r="B96" i="7"/>
  <c r="C96" i="7"/>
  <c r="D96" i="7"/>
  <c r="E96" i="7"/>
  <c r="F96" i="7"/>
  <c r="A200" i="7"/>
  <c r="B200" i="7"/>
  <c r="C200" i="7"/>
  <c r="D200" i="7"/>
  <c r="E200" i="7"/>
  <c r="F200" i="7"/>
  <c r="A165" i="7"/>
  <c r="B165" i="7"/>
  <c r="C165" i="7"/>
  <c r="D165" i="7"/>
  <c r="E165" i="7"/>
  <c r="F165" i="7"/>
  <c r="A148" i="7"/>
  <c r="B148" i="7"/>
  <c r="C148" i="7"/>
  <c r="D148" i="7"/>
  <c r="E148" i="7"/>
  <c r="F148" i="7"/>
  <c r="A217" i="7"/>
  <c r="B217" i="7"/>
  <c r="C217" i="7"/>
  <c r="D217" i="7"/>
  <c r="E217" i="7"/>
  <c r="F217" i="7"/>
  <c r="A176" i="7"/>
  <c r="B176" i="7"/>
  <c r="C176" i="7"/>
  <c r="D176" i="7"/>
  <c r="E176" i="7"/>
  <c r="F176" i="7"/>
  <c r="A86" i="7"/>
  <c r="B86" i="7"/>
  <c r="C86" i="7"/>
  <c r="D86" i="7"/>
  <c r="E86" i="7"/>
  <c r="F86" i="7"/>
  <c r="A67" i="7"/>
  <c r="B67" i="7"/>
  <c r="C67" i="7"/>
  <c r="D67" i="7"/>
  <c r="E67" i="7"/>
  <c r="F67" i="7"/>
  <c r="A212" i="7"/>
  <c r="B212" i="7"/>
  <c r="C212" i="7"/>
  <c r="D212" i="7"/>
  <c r="E212" i="7"/>
  <c r="F212" i="7"/>
  <c r="A83" i="7"/>
  <c r="B83" i="7"/>
  <c r="C83" i="7"/>
  <c r="D83" i="7"/>
  <c r="E83" i="7"/>
  <c r="F83" i="7"/>
  <c r="A134" i="7"/>
  <c r="B134" i="7"/>
  <c r="C134" i="7"/>
  <c r="D134" i="7"/>
  <c r="E134" i="7"/>
  <c r="F134" i="7"/>
  <c r="A13" i="7"/>
  <c r="B13" i="7"/>
  <c r="C13" i="7"/>
  <c r="D13" i="7"/>
  <c r="E13" i="7"/>
  <c r="F13" i="7"/>
  <c r="A125" i="7"/>
  <c r="B125" i="7"/>
  <c r="C125" i="7"/>
  <c r="D125" i="7"/>
  <c r="E125" i="7"/>
  <c r="F125" i="7"/>
  <c r="A155" i="7"/>
  <c r="B155" i="7"/>
  <c r="C155" i="7"/>
  <c r="D155" i="7"/>
  <c r="E155" i="7"/>
  <c r="F155" i="7"/>
  <c r="A166" i="7"/>
  <c r="B166" i="7"/>
  <c r="C166" i="7"/>
  <c r="D166" i="7"/>
  <c r="E166" i="7"/>
  <c r="F166" i="7"/>
  <c r="A135" i="7"/>
  <c r="B135" i="7"/>
  <c r="C135" i="7"/>
  <c r="D135" i="7"/>
  <c r="E135" i="7"/>
  <c r="F135" i="7"/>
  <c r="A156" i="7"/>
  <c r="B156" i="7"/>
  <c r="C156" i="7"/>
  <c r="D156" i="7"/>
  <c r="E156" i="7"/>
  <c r="F156" i="7"/>
  <c r="A20" i="7"/>
  <c r="B20" i="7"/>
  <c r="C20" i="7"/>
  <c r="D20" i="7"/>
  <c r="E20" i="7"/>
  <c r="F20" i="7"/>
  <c r="A194" i="7"/>
  <c r="B194" i="7"/>
  <c r="C194" i="7"/>
  <c r="D194" i="7"/>
  <c r="E194" i="7"/>
  <c r="F194" i="7"/>
  <c r="A24" i="7"/>
  <c r="B24" i="7"/>
  <c r="C24" i="7"/>
  <c r="D24" i="7"/>
  <c r="E24" i="7"/>
  <c r="F24" i="7"/>
  <c r="A143" i="7"/>
  <c r="B143" i="7"/>
  <c r="C143" i="7"/>
  <c r="D143" i="7"/>
  <c r="E143" i="7"/>
  <c r="F143" i="7"/>
  <c r="A119" i="7"/>
  <c r="B119" i="7"/>
  <c r="C119" i="7"/>
  <c r="D119" i="7"/>
  <c r="E119" i="7"/>
  <c r="F119" i="7"/>
  <c r="A68" i="7"/>
  <c r="B68" i="7"/>
  <c r="C68" i="7"/>
  <c r="D68" i="7"/>
  <c r="E68" i="7"/>
  <c r="F68" i="7"/>
  <c r="A195" i="7"/>
  <c r="B195" i="7"/>
  <c r="C195" i="7"/>
  <c r="D195" i="7"/>
  <c r="E195" i="7"/>
  <c r="F195" i="7"/>
  <c r="A146" i="7"/>
  <c r="B146" i="7"/>
  <c r="C146" i="7"/>
  <c r="D146" i="7"/>
  <c r="E146" i="7"/>
  <c r="F146" i="7"/>
  <c r="A122" i="7"/>
  <c r="B122" i="7"/>
  <c r="C122" i="7"/>
  <c r="D122" i="7"/>
  <c r="E122" i="7"/>
  <c r="F122" i="7"/>
  <c r="A136" i="7"/>
  <c r="B136" i="7"/>
  <c r="C136" i="7"/>
  <c r="D136" i="7"/>
  <c r="E136" i="7"/>
  <c r="F136" i="7"/>
  <c r="A48" i="7"/>
  <c r="B48" i="7"/>
  <c r="C48" i="7"/>
  <c r="D48" i="7"/>
  <c r="E48" i="7"/>
  <c r="F48" i="7"/>
  <c r="A97" i="7"/>
  <c r="B97" i="7"/>
  <c r="C97" i="7"/>
  <c r="D97" i="7"/>
  <c r="E97" i="7"/>
  <c r="F97" i="7"/>
  <c r="A191" i="7"/>
  <c r="B191" i="7"/>
  <c r="C191" i="7"/>
  <c r="D191" i="7"/>
  <c r="E191" i="7"/>
  <c r="F191" i="7"/>
  <c r="A59" i="7"/>
  <c r="B59" i="7"/>
  <c r="C59" i="7"/>
  <c r="D59" i="7"/>
  <c r="E59" i="7"/>
  <c r="F59" i="7"/>
  <c r="A69" i="7"/>
  <c r="B69" i="7"/>
  <c r="C69" i="7"/>
  <c r="D69" i="7"/>
  <c r="E69" i="7"/>
  <c r="F69" i="7"/>
  <c r="A137" i="7"/>
  <c r="B137" i="7"/>
  <c r="C137" i="7"/>
  <c r="D137" i="7"/>
  <c r="E137" i="7"/>
  <c r="F137" i="7"/>
  <c r="A204" i="7"/>
  <c r="B204" i="7"/>
  <c r="C204" i="7"/>
  <c r="D204" i="7"/>
  <c r="E204" i="7"/>
  <c r="F204" i="7"/>
  <c r="A41" i="7"/>
  <c r="B41" i="7"/>
  <c r="C41" i="7"/>
  <c r="D41" i="7"/>
  <c r="E41" i="7"/>
  <c r="F41" i="7"/>
  <c r="A75" i="7"/>
  <c r="B75" i="7"/>
  <c r="C75" i="7"/>
  <c r="D75" i="7"/>
  <c r="E75" i="7"/>
  <c r="F75" i="7"/>
  <c r="A149" i="7"/>
  <c r="B149" i="7"/>
  <c r="C149" i="7"/>
  <c r="D149" i="7"/>
  <c r="E149" i="7"/>
  <c r="F149" i="7"/>
  <c r="A171" i="7"/>
  <c r="B171" i="7"/>
  <c r="C171" i="7"/>
  <c r="D171" i="7"/>
  <c r="E171" i="7"/>
  <c r="F171" i="7"/>
  <c r="A100" i="7"/>
  <c r="B100" i="7"/>
  <c r="C100" i="7"/>
  <c r="D100" i="7"/>
  <c r="E100" i="7"/>
  <c r="F100" i="7"/>
  <c r="A70" i="7"/>
  <c r="B70" i="7"/>
  <c r="C70" i="7"/>
  <c r="D70" i="7"/>
  <c r="E70" i="7"/>
  <c r="F70" i="7"/>
  <c r="A201" i="7"/>
  <c r="B201" i="7"/>
  <c r="C201" i="7"/>
  <c r="D201" i="7"/>
  <c r="E201" i="7"/>
  <c r="F201" i="7"/>
  <c r="A14" i="7"/>
  <c r="B14" i="7"/>
  <c r="C14" i="7"/>
  <c r="D14" i="7"/>
  <c r="E14" i="7"/>
  <c r="F14" i="7"/>
  <c r="A187" i="7"/>
  <c r="B187" i="7"/>
  <c r="C187" i="7"/>
  <c r="D187" i="7"/>
  <c r="E187" i="7"/>
  <c r="F187" i="7"/>
  <c r="A10" i="7"/>
  <c r="B10" i="7"/>
  <c r="C10" i="7"/>
  <c r="D10" i="7"/>
  <c r="E10" i="7"/>
  <c r="F10" i="7"/>
  <c r="A4" i="7"/>
  <c r="B4" i="7"/>
  <c r="C4" i="7"/>
  <c r="D4" i="7"/>
  <c r="E4" i="7"/>
  <c r="F4" i="7"/>
  <c r="A196" i="7"/>
  <c r="B196" i="7"/>
  <c r="C196" i="7"/>
  <c r="D196" i="7"/>
  <c r="E196" i="7"/>
  <c r="F196" i="7"/>
  <c r="A157" i="7"/>
  <c r="B157" i="7"/>
  <c r="C157" i="7"/>
  <c r="D157" i="7"/>
  <c r="E157" i="7"/>
  <c r="F157" i="7"/>
  <c r="A101" i="7"/>
  <c r="B101" i="7"/>
  <c r="C101" i="7"/>
  <c r="D101" i="7"/>
  <c r="E101" i="7"/>
  <c r="F101" i="7"/>
  <c r="A205" i="7"/>
  <c r="B205" i="7"/>
  <c r="C205" i="7"/>
  <c r="D205" i="7"/>
  <c r="E205" i="7"/>
  <c r="F205" i="7"/>
  <c r="A76" i="7"/>
  <c r="B76" i="7"/>
  <c r="C76" i="7"/>
  <c r="D76" i="7"/>
  <c r="E76" i="7"/>
  <c r="F76" i="7"/>
  <c r="A11" i="7"/>
  <c r="B11" i="7"/>
  <c r="C11" i="7"/>
  <c r="D11" i="7"/>
  <c r="E11" i="7"/>
  <c r="F11" i="7"/>
  <c r="A167" i="7"/>
  <c r="B167" i="7"/>
  <c r="C167" i="7"/>
  <c r="D167" i="7"/>
  <c r="E167" i="7"/>
  <c r="F167" i="7"/>
  <c r="A138" i="7"/>
  <c r="B138" i="7"/>
  <c r="C138" i="7"/>
  <c r="D138" i="7"/>
  <c r="E138" i="7"/>
  <c r="F138" i="7"/>
  <c r="A209" i="7"/>
  <c r="B209" i="7"/>
  <c r="C209" i="7"/>
  <c r="D209" i="7"/>
  <c r="E209" i="7"/>
  <c r="F209" i="7"/>
  <c r="A15" i="7"/>
  <c r="B15" i="7"/>
  <c r="C15" i="7"/>
  <c r="D15" i="7"/>
  <c r="E15" i="7"/>
  <c r="F15" i="7"/>
  <c r="A36" i="7"/>
  <c r="B36" i="7"/>
  <c r="C36" i="7"/>
  <c r="D36" i="7"/>
  <c r="E36" i="7"/>
  <c r="F36" i="7"/>
  <c r="A6" i="7"/>
  <c r="B6" i="7"/>
  <c r="C6" i="7"/>
  <c r="D6" i="7"/>
  <c r="E6" i="7"/>
  <c r="F6" i="7"/>
  <c r="A113" i="7"/>
  <c r="B113" i="7"/>
  <c r="C113" i="7"/>
  <c r="D113" i="7"/>
  <c r="E113" i="7"/>
  <c r="F113" i="7"/>
  <c r="A71" i="7"/>
  <c r="B71" i="7"/>
  <c r="C71" i="7"/>
  <c r="D71" i="7"/>
  <c r="E71" i="7"/>
  <c r="F71" i="7"/>
  <c r="A218" i="7"/>
  <c r="B218" i="7"/>
  <c r="C218" i="7"/>
  <c r="D218" i="7"/>
  <c r="E218" i="7"/>
  <c r="F218" i="7"/>
  <c r="A34" i="7"/>
  <c r="B34" i="7"/>
  <c r="C34" i="7"/>
  <c r="D34" i="7"/>
  <c r="E34" i="7"/>
  <c r="F34" i="7"/>
  <c r="A213" i="7"/>
  <c r="B213" i="7"/>
  <c r="C213" i="7"/>
  <c r="D213" i="7"/>
  <c r="E213" i="7"/>
  <c r="F213" i="7"/>
  <c r="A102" i="7"/>
  <c r="B102" i="7"/>
  <c r="C102" i="7"/>
  <c r="D102" i="7"/>
  <c r="E102" i="7"/>
  <c r="F102" i="7"/>
  <c r="A150" i="7"/>
  <c r="B150" i="7"/>
  <c r="C150" i="7"/>
  <c r="D150" i="7"/>
  <c r="E150" i="7"/>
  <c r="F150" i="7"/>
  <c r="A103" i="7"/>
  <c r="B103" i="7"/>
  <c r="C103" i="7"/>
  <c r="D103" i="7"/>
  <c r="E103" i="7"/>
  <c r="F103" i="7"/>
  <c r="A104" i="7"/>
  <c r="B104" i="7"/>
  <c r="C104" i="7"/>
  <c r="D104" i="7"/>
  <c r="E104" i="7"/>
  <c r="F104" i="7"/>
  <c r="A26" i="7"/>
  <c r="B26" i="7"/>
  <c r="C26" i="7"/>
  <c r="D26" i="7"/>
  <c r="E26" i="7"/>
  <c r="F26" i="7"/>
  <c r="A39" i="7"/>
  <c r="B39" i="7"/>
  <c r="C39" i="7"/>
  <c r="D39" i="7"/>
  <c r="E39" i="7"/>
  <c r="F39" i="7"/>
  <c r="A72" i="7"/>
  <c r="B72" i="7"/>
  <c r="C72" i="7"/>
  <c r="D72" i="7"/>
  <c r="E72" i="7"/>
  <c r="F72" i="7"/>
  <c r="A123" i="7"/>
  <c r="B123" i="7"/>
  <c r="C123" i="7"/>
  <c r="D123" i="7"/>
  <c r="E123" i="7"/>
  <c r="F123" i="7"/>
  <c r="A22" i="7"/>
  <c r="B22" i="7"/>
  <c r="C22" i="7"/>
  <c r="D22" i="7"/>
  <c r="E22" i="7"/>
  <c r="F22" i="7"/>
  <c r="A78" i="7"/>
  <c r="B78" i="7"/>
  <c r="C78" i="7"/>
  <c r="D78" i="7"/>
  <c r="E78" i="7"/>
  <c r="F78" i="7"/>
  <c r="A87" i="7"/>
  <c r="B87" i="7"/>
  <c r="C87" i="7"/>
  <c r="D87" i="7"/>
  <c r="E87" i="7"/>
  <c r="F87" i="7"/>
  <c r="A50" i="7"/>
  <c r="B50" i="7"/>
  <c r="C50" i="7"/>
  <c r="D50" i="7"/>
  <c r="E50" i="7"/>
  <c r="F50" i="7"/>
  <c r="A127" i="7"/>
  <c r="B127" i="7"/>
  <c r="C127" i="7"/>
  <c r="D127" i="7"/>
  <c r="E127" i="7"/>
  <c r="F127" i="7"/>
  <c r="A109" i="7"/>
  <c r="B109" i="7"/>
  <c r="C109" i="7"/>
  <c r="D109" i="7"/>
  <c r="E109" i="7"/>
  <c r="F109" i="7"/>
  <c r="A27" i="7"/>
  <c r="B27" i="7"/>
  <c r="C27" i="7"/>
  <c r="D27" i="7"/>
  <c r="E27" i="7"/>
  <c r="F27" i="7"/>
  <c r="A43" i="7"/>
  <c r="B43" i="7"/>
  <c r="C43" i="7"/>
  <c r="D43" i="7"/>
  <c r="E43" i="7"/>
  <c r="F43" i="7"/>
  <c r="A79" i="7"/>
  <c r="B79" i="7"/>
  <c r="C79" i="7"/>
  <c r="D79" i="7"/>
  <c r="E79" i="7"/>
  <c r="F79" i="7"/>
  <c r="A88" i="7"/>
  <c r="B88" i="7"/>
  <c r="C88" i="7"/>
  <c r="D88" i="7"/>
  <c r="E88" i="7"/>
  <c r="F88" i="7"/>
  <c r="A51" i="7"/>
  <c r="B51" i="7"/>
  <c r="C51" i="7"/>
  <c r="D51" i="7"/>
  <c r="E51" i="7"/>
  <c r="F51" i="7"/>
  <c r="A73" i="7"/>
  <c r="B73" i="7"/>
  <c r="C73" i="7"/>
  <c r="D73" i="7"/>
  <c r="E73" i="7"/>
  <c r="F73" i="7"/>
  <c r="A28" i="7"/>
  <c r="B28" i="7"/>
  <c r="C28" i="7"/>
  <c r="D28" i="7"/>
  <c r="E28" i="7"/>
  <c r="F28" i="7"/>
  <c r="A89" i="7"/>
  <c r="B89" i="7"/>
  <c r="C89" i="7"/>
  <c r="D89" i="7"/>
  <c r="E89" i="7"/>
  <c r="F89" i="7"/>
  <c r="A52" i="7"/>
  <c r="B52" i="7"/>
  <c r="C52" i="7"/>
  <c r="D52" i="7"/>
  <c r="E52" i="7"/>
  <c r="F52" i="7"/>
  <c r="A29" i="7"/>
  <c r="B29" i="7"/>
  <c r="C29" i="7"/>
  <c r="D29" i="7"/>
  <c r="E29" i="7"/>
  <c r="F29" i="7"/>
  <c r="A90" i="7"/>
  <c r="B90" i="7"/>
  <c r="C90" i="7"/>
  <c r="D90" i="7"/>
  <c r="E90" i="7"/>
  <c r="F90" i="7"/>
  <c r="A128" i="7"/>
  <c r="B128" i="7"/>
  <c r="C128" i="7"/>
  <c r="D128" i="7"/>
  <c r="E128" i="7"/>
  <c r="F128" i="7"/>
  <c r="A91" i="7"/>
  <c r="B91" i="7"/>
  <c r="C91" i="7"/>
  <c r="D91" i="7"/>
  <c r="E91" i="7"/>
  <c r="F91" i="7"/>
  <c r="A53" i="7"/>
  <c r="B53" i="7"/>
  <c r="C53" i="7"/>
  <c r="D53" i="7"/>
  <c r="E53" i="7"/>
  <c r="F53" i="7"/>
  <c r="A30" i="7"/>
  <c r="B30" i="7"/>
  <c r="C30" i="7"/>
  <c r="D30" i="7"/>
  <c r="E30" i="7"/>
  <c r="F30" i="7"/>
  <c r="A110" i="7"/>
  <c r="B110" i="7"/>
  <c r="C110" i="7"/>
  <c r="D110" i="7"/>
  <c r="E110" i="7"/>
  <c r="F110" i="7"/>
  <c r="A31" i="7"/>
  <c r="B31" i="7"/>
  <c r="C31" i="7"/>
  <c r="D31" i="7"/>
  <c r="E31" i="7"/>
  <c r="F31" i="7"/>
  <c r="A129" i="7"/>
  <c r="B129" i="7"/>
  <c r="C129" i="7"/>
  <c r="D129" i="7"/>
  <c r="E129" i="7"/>
  <c r="F129" i="7"/>
  <c r="A120" i="7"/>
  <c r="B120" i="7"/>
  <c r="C120" i="7"/>
  <c r="D120" i="7"/>
  <c r="E120" i="7"/>
  <c r="F120" i="7"/>
  <c r="A92" i="7"/>
  <c r="B92" i="7"/>
  <c r="C92" i="7"/>
  <c r="D92" i="7"/>
  <c r="E92" i="7"/>
  <c r="F92" i="7"/>
  <c r="A54" i="7"/>
  <c r="B54" i="7"/>
  <c r="C54" i="7"/>
  <c r="D54" i="7"/>
  <c r="E54" i="7"/>
  <c r="F54" i="7"/>
  <c r="A111" i="7"/>
  <c r="B111" i="7"/>
  <c r="C111" i="7"/>
  <c r="D111" i="7"/>
  <c r="E111" i="7"/>
  <c r="F111" i="7"/>
  <c r="A42" i="7"/>
  <c r="B42" i="7"/>
  <c r="C42" i="7"/>
  <c r="D42" i="7"/>
  <c r="E42" i="7"/>
  <c r="F42" i="7"/>
  <c r="A7" i="7"/>
  <c r="B7" i="7"/>
  <c r="C7" i="7"/>
  <c r="D7" i="7"/>
  <c r="E7" i="7"/>
  <c r="F7" i="7"/>
  <c r="A44" i="7"/>
  <c r="B44" i="7"/>
  <c r="C44" i="7"/>
  <c r="D44" i="7"/>
  <c r="E44" i="7"/>
  <c r="F44" i="7"/>
  <c r="A32" i="7"/>
  <c r="B32" i="7"/>
  <c r="C32" i="7"/>
  <c r="D32" i="7"/>
  <c r="E32" i="7"/>
  <c r="F32" i="7"/>
  <c r="A23" i="7"/>
  <c r="B23" i="7"/>
  <c r="C23" i="7"/>
  <c r="D23" i="7"/>
  <c r="E23" i="7"/>
  <c r="F23" i="7"/>
  <c r="A159" i="7"/>
  <c r="B159" i="7"/>
  <c r="C159" i="7"/>
  <c r="D159" i="7"/>
  <c r="E159" i="7"/>
  <c r="F159" i="7"/>
  <c r="A177" i="7"/>
  <c r="B177" i="7"/>
  <c r="C177" i="7"/>
  <c r="D177" i="7"/>
  <c r="E177" i="7"/>
  <c r="F177" i="7"/>
  <c r="A198" i="7"/>
  <c r="B198" i="7"/>
  <c r="C198" i="7"/>
  <c r="D198" i="7"/>
  <c r="E198" i="7"/>
  <c r="F198" i="7"/>
  <c r="A55" i="7"/>
  <c r="B55" i="7"/>
  <c r="C55" i="7"/>
  <c r="D55" i="7"/>
  <c r="E55" i="7"/>
  <c r="F55" i="7"/>
  <c r="A93" i="7"/>
  <c r="B93" i="7"/>
  <c r="C93" i="7"/>
  <c r="D93" i="7"/>
  <c r="E93" i="7"/>
  <c r="F93" i="7"/>
  <c r="A40" i="7"/>
  <c r="B40" i="7"/>
  <c r="C40" i="7"/>
  <c r="D40" i="7"/>
  <c r="E40" i="7"/>
  <c r="F40" i="7"/>
  <c r="A80" i="7"/>
  <c r="B80" i="7"/>
  <c r="C80" i="7"/>
  <c r="D80" i="7"/>
  <c r="E80" i="7"/>
  <c r="F80" i="7"/>
  <c r="A130" i="7"/>
  <c r="E130" i="7"/>
  <c r="F130" i="7"/>
  <c r="A178" i="7"/>
  <c r="E178" i="7"/>
  <c r="F178" i="7"/>
  <c r="A199" i="7"/>
  <c r="E199" i="7"/>
  <c r="F199" i="7"/>
  <c r="A202" i="7"/>
  <c r="E202" i="7"/>
  <c r="F202" i="7"/>
  <c r="A45" i="7"/>
  <c r="E45" i="7"/>
  <c r="F45" i="7"/>
  <c r="A8" i="7"/>
  <c r="E8" i="7"/>
  <c r="F8" i="7"/>
  <c r="A74" i="7"/>
  <c r="B74" i="7"/>
  <c r="E74" i="7"/>
  <c r="F74" i="7"/>
  <c r="A179" i="7"/>
  <c r="E179" i="7"/>
  <c r="F179" i="7"/>
  <c r="A184" i="7"/>
  <c r="B184" i="7"/>
  <c r="E184" i="7"/>
  <c r="F184" i="7"/>
  <c r="A131" i="7"/>
  <c r="B131" i="7"/>
  <c r="C131" i="7"/>
  <c r="E131" i="7"/>
  <c r="F131" i="7"/>
  <c r="A33" i="7"/>
  <c r="E33" i="7"/>
  <c r="F33" i="7"/>
  <c r="A180" i="7"/>
  <c r="B180" i="7"/>
  <c r="C180" i="7"/>
  <c r="D180" i="7"/>
  <c r="E180" i="7"/>
  <c r="F180" i="7"/>
  <c r="A190" i="7"/>
  <c r="B190" i="7"/>
  <c r="E190" i="7"/>
  <c r="F190" i="7"/>
  <c r="A2" i="7"/>
  <c r="B2" i="7"/>
  <c r="C2" i="7"/>
  <c r="E2" i="7"/>
  <c r="F2" i="7"/>
  <c r="A185" i="7"/>
  <c r="B185" i="7"/>
  <c r="C185" i="7"/>
  <c r="E185" i="7"/>
  <c r="F185" i="7"/>
  <c r="A174" i="7"/>
  <c r="B174" i="7"/>
  <c r="E174" i="7"/>
  <c r="F174" i="7"/>
  <c r="A94" i="7"/>
  <c r="E94" i="7"/>
  <c r="F94" i="7"/>
  <c r="E54" i="3" l="1"/>
  <c r="D184" i="7" s="1"/>
  <c r="E55" i="3"/>
  <c r="D131" i="7" s="1"/>
  <c r="D56" i="3"/>
  <c r="C33" i="7" s="1"/>
  <c r="D58" i="3"/>
  <c r="C190" i="7" s="1"/>
  <c r="C46" i="3"/>
  <c r="B130" i="7" s="1"/>
  <c r="E59" i="3"/>
  <c r="D2" i="7" s="1"/>
  <c r="E56" i="3"/>
  <c r="D33" i="7" s="1"/>
  <c r="C51" i="3"/>
  <c r="B8" i="7" s="1"/>
  <c r="C50" i="3"/>
  <c r="B45" i="7" s="1"/>
  <c r="E62" i="3"/>
  <c r="D94" i="7" s="1"/>
  <c r="D62" i="3"/>
  <c r="C94" i="7" s="1"/>
  <c r="C63" i="3"/>
  <c r="B56" i="7" s="1"/>
  <c r="E36" i="29"/>
  <c r="E53" i="3" s="1"/>
  <c r="D179" i="7" s="1"/>
  <c r="D36" i="29"/>
  <c r="D53" i="3" s="1"/>
  <c r="C179" i="7" s="1"/>
  <c r="A3" i="5"/>
  <c r="B3" i="5"/>
  <c r="C3" i="5"/>
  <c r="D3" i="5"/>
  <c r="E3" i="5"/>
  <c r="F3" i="5"/>
  <c r="A4" i="5"/>
  <c r="B4" i="5"/>
  <c r="C4" i="5"/>
  <c r="D4" i="5"/>
  <c r="E4" i="5"/>
  <c r="F4" i="5"/>
  <c r="A5" i="5"/>
  <c r="B5" i="5"/>
  <c r="C5" i="5"/>
  <c r="D5" i="5"/>
  <c r="E5" i="5"/>
  <c r="F5" i="5"/>
  <c r="A6" i="5"/>
  <c r="B6" i="5"/>
  <c r="C6" i="5"/>
  <c r="D6" i="5"/>
  <c r="E6" i="5"/>
  <c r="F6" i="5"/>
  <c r="A7" i="5"/>
  <c r="B7" i="5"/>
  <c r="C7" i="5"/>
  <c r="D7" i="5"/>
  <c r="E7" i="5"/>
  <c r="F7" i="5"/>
  <c r="A8" i="5"/>
  <c r="B8" i="5"/>
  <c r="C8" i="5"/>
  <c r="D8" i="5"/>
  <c r="E8" i="5"/>
  <c r="F8" i="5"/>
  <c r="A9" i="5"/>
  <c r="B9" i="5"/>
  <c r="C9" i="5"/>
  <c r="D9" i="5"/>
  <c r="E9" i="5"/>
  <c r="F9" i="5"/>
  <c r="A10" i="5"/>
  <c r="B10" i="5"/>
  <c r="C10" i="5"/>
  <c r="D10" i="5"/>
  <c r="E10" i="5"/>
  <c r="F10" i="5"/>
  <c r="A11" i="5"/>
  <c r="B11" i="5"/>
  <c r="C11" i="5"/>
  <c r="D11" i="5"/>
  <c r="E11" i="5"/>
  <c r="F11" i="5"/>
  <c r="A12" i="5"/>
  <c r="B12" i="5"/>
  <c r="C12" i="5"/>
  <c r="D12" i="5"/>
  <c r="E12" i="5"/>
  <c r="F12" i="5"/>
  <c r="A13" i="5"/>
  <c r="B13" i="5"/>
  <c r="C13" i="5"/>
  <c r="D13" i="5"/>
  <c r="E13" i="5"/>
  <c r="F13" i="5"/>
  <c r="A14" i="5"/>
  <c r="B14" i="5"/>
  <c r="C14" i="5"/>
  <c r="D14" i="5"/>
  <c r="E14" i="5"/>
  <c r="F14" i="5"/>
  <c r="A15" i="5"/>
  <c r="B15" i="5"/>
  <c r="C15" i="5"/>
  <c r="D15" i="5"/>
  <c r="E15" i="5"/>
  <c r="F15" i="5"/>
  <c r="A16" i="5"/>
  <c r="B16" i="5"/>
  <c r="C16" i="5"/>
  <c r="D16" i="5"/>
  <c r="E16" i="5"/>
  <c r="F16" i="5"/>
  <c r="A17" i="5"/>
  <c r="B17" i="5"/>
  <c r="C17" i="5"/>
  <c r="D17" i="5"/>
  <c r="E17" i="5"/>
  <c r="F17" i="5"/>
  <c r="A18" i="5"/>
  <c r="B18" i="5"/>
  <c r="C18" i="5"/>
  <c r="D18" i="5"/>
  <c r="E18" i="5"/>
  <c r="F18" i="5"/>
  <c r="A19" i="5"/>
  <c r="B19" i="5"/>
  <c r="C19" i="5"/>
  <c r="D19" i="5"/>
  <c r="E19" i="5"/>
  <c r="F19" i="5"/>
  <c r="A20" i="5"/>
  <c r="B20" i="5"/>
  <c r="C20" i="5"/>
  <c r="D20" i="5"/>
  <c r="E20" i="5"/>
  <c r="F20" i="5"/>
  <c r="A21" i="5"/>
  <c r="B21" i="5"/>
  <c r="C21" i="5"/>
  <c r="D21" i="5"/>
  <c r="E21" i="5"/>
  <c r="F21" i="5"/>
  <c r="A22" i="5"/>
  <c r="B22" i="5"/>
  <c r="C22" i="5"/>
  <c r="D22" i="5"/>
  <c r="E22" i="5"/>
  <c r="F22" i="5"/>
  <c r="A23" i="5"/>
  <c r="B23" i="5"/>
  <c r="C23" i="5"/>
  <c r="D23" i="5"/>
  <c r="E23" i="5"/>
  <c r="F23" i="5"/>
  <c r="A24" i="5"/>
  <c r="B24" i="5"/>
  <c r="C24" i="5"/>
  <c r="D24" i="5"/>
  <c r="E24" i="5"/>
  <c r="F24" i="5"/>
  <c r="A25" i="5"/>
  <c r="B25" i="5"/>
  <c r="C25" i="5"/>
  <c r="D25" i="5"/>
  <c r="E25" i="5"/>
  <c r="F25" i="5"/>
  <c r="A26" i="5"/>
  <c r="B26" i="5"/>
  <c r="C26" i="5"/>
  <c r="D26" i="5"/>
  <c r="E26" i="5"/>
  <c r="F26" i="5"/>
  <c r="A27" i="5"/>
  <c r="B27" i="5"/>
  <c r="C27" i="5"/>
  <c r="D27" i="5"/>
  <c r="E27" i="5"/>
  <c r="F27" i="5"/>
  <c r="A28" i="5"/>
  <c r="B28" i="5"/>
  <c r="C28" i="5"/>
  <c r="D28" i="5"/>
  <c r="E28" i="5"/>
  <c r="F28" i="5"/>
  <c r="A29" i="5"/>
  <c r="B29" i="5"/>
  <c r="C29" i="5"/>
  <c r="D29" i="5"/>
  <c r="E29" i="5"/>
  <c r="F29" i="5"/>
  <c r="A30" i="5"/>
  <c r="B30" i="5"/>
  <c r="C30" i="5"/>
  <c r="D30" i="5"/>
  <c r="E30" i="5"/>
  <c r="F30" i="5"/>
  <c r="A31" i="5"/>
  <c r="B31" i="5"/>
  <c r="C31" i="5"/>
  <c r="D31" i="5"/>
  <c r="E31" i="5"/>
  <c r="F31" i="5"/>
  <c r="A32" i="5"/>
  <c r="B32" i="5"/>
  <c r="C32" i="5"/>
  <c r="D32" i="5"/>
  <c r="E32" i="5"/>
  <c r="F32" i="5"/>
  <c r="A33" i="5"/>
  <c r="B33" i="5"/>
  <c r="C33" i="5"/>
  <c r="D33" i="5"/>
  <c r="E33" i="5"/>
  <c r="F33" i="5"/>
  <c r="A34" i="5"/>
  <c r="B34" i="5"/>
  <c r="C34" i="5"/>
  <c r="D34" i="5"/>
  <c r="E34" i="5"/>
  <c r="F34" i="5"/>
  <c r="A35" i="5"/>
  <c r="B35" i="5"/>
  <c r="C35" i="5"/>
  <c r="D35" i="5"/>
  <c r="E35" i="5"/>
  <c r="F35" i="5"/>
  <c r="A36" i="5"/>
  <c r="B36" i="5"/>
  <c r="C36" i="5"/>
  <c r="D36" i="5"/>
  <c r="E36" i="5"/>
  <c r="F36" i="5"/>
  <c r="A37" i="5"/>
  <c r="B37" i="5"/>
  <c r="C37" i="5"/>
  <c r="D37" i="5"/>
  <c r="E37" i="5"/>
  <c r="F37" i="5"/>
  <c r="A38" i="5"/>
  <c r="B38" i="5"/>
  <c r="C38" i="5"/>
  <c r="D38" i="5"/>
  <c r="E38" i="5"/>
  <c r="F38" i="5"/>
  <c r="A39" i="5"/>
  <c r="B39" i="5"/>
  <c r="C39" i="5"/>
  <c r="D39" i="5"/>
  <c r="E39" i="5"/>
  <c r="F39" i="5"/>
  <c r="A40" i="5"/>
  <c r="B40" i="5"/>
  <c r="C40" i="5"/>
  <c r="D40" i="5"/>
  <c r="E40" i="5"/>
  <c r="F40" i="5"/>
  <c r="A41" i="5"/>
  <c r="B41" i="5"/>
  <c r="C41" i="5"/>
  <c r="D41" i="5"/>
  <c r="E41" i="5"/>
  <c r="F41" i="5"/>
  <c r="A42" i="5"/>
  <c r="B42" i="5"/>
  <c r="C42" i="5"/>
  <c r="D42" i="5"/>
  <c r="E42" i="5"/>
  <c r="F42" i="5"/>
  <c r="A43" i="5"/>
  <c r="B43" i="5"/>
  <c r="C43" i="5"/>
  <c r="D43" i="5"/>
  <c r="E43" i="5"/>
  <c r="F43" i="5"/>
  <c r="A44" i="5"/>
  <c r="B44" i="5"/>
  <c r="C44" i="5"/>
  <c r="D44" i="5"/>
  <c r="E44" i="5"/>
  <c r="F44" i="5"/>
  <c r="A45" i="5"/>
  <c r="B45" i="5"/>
  <c r="C45" i="5"/>
  <c r="D45" i="5"/>
  <c r="E45" i="5"/>
  <c r="F45" i="5"/>
  <c r="A46" i="5"/>
  <c r="B46" i="5"/>
  <c r="C46" i="5"/>
  <c r="E46" i="5"/>
  <c r="F46" i="5"/>
  <c r="A47" i="5"/>
  <c r="B47" i="5"/>
  <c r="E47" i="5"/>
  <c r="F47" i="5"/>
  <c r="A48" i="5"/>
  <c r="B48" i="5"/>
  <c r="E48" i="5"/>
  <c r="F48" i="5"/>
  <c r="A49" i="5"/>
  <c r="B49" i="5"/>
  <c r="C49" i="5"/>
  <c r="E49" i="5"/>
  <c r="F49" i="5"/>
  <c r="A50" i="5"/>
  <c r="B50" i="5"/>
  <c r="E50" i="5"/>
  <c r="F50" i="5"/>
  <c r="A51" i="5"/>
  <c r="B51" i="5"/>
  <c r="E51" i="5"/>
  <c r="F51" i="5"/>
  <c r="A52" i="5"/>
  <c r="B52" i="5"/>
  <c r="C52" i="5"/>
  <c r="E52" i="5"/>
  <c r="F52" i="5"/>
  <c r="A53" i="5"/>
  <c r="B53" i="5"/>
  <c r="C53" i="5"/>
  <c r="E53" i="5"/>
  <c r="F53" i="5"/>
  <c r="A54" i="5"/>
  <c r="B54" i="5"/>
  <c r="C54" i="5"/>
  <c r="D54" i="5"/>
  <c r="E54" i="5"/>
  <c r="F54" i="5"/>
  <c r="A55" i="5"/>
  <c r="B55" i="5"/>
  <c r="C55" i="5"/>
  <c r="D55" i="5"/>
  <c r="E55" i="5"/>
  <c r="F55" i="5"/>
  <c r="A56" i="5"/>
  <c r="B56" i="5"/>
  <c r="C56" i="5"/>
  <c r="E56" i="5"/>
  <c r="F56" i="5"/>
  <c r="A57" i="5"/>
  <c r="B57" i="5"/>
  <c r="C57" i="5"/>
  <c r="D57" i="5"/>
  <c r="E57" i="5"/>
  <c r="F57" i="5"/>
  <c r="A58" i="5"/>
  <c r="B58" i="5"/>
  <c r="C58" i="5"/>
  <c r="E58" i="5"/>
  <c r="F58" i="5"/>
  <c r="A59" i="5"/>
  <c r="B59" i="5"/>
  <c r="C59" i="5"/>
  <c r="D59" i="5"/>
  <c r="E59" i="5"/>
  <c r="F59" i="5"/>
  <c r="A60" i="5"/>
  <c r="B60" i="5"/>
  <c r="C60" i="5"/>
  <c r="D60" i="5"/>
  <c r="E60" i="5"/>
  <c r="F60" i="5"/>
  <c r="A61" i="5"/>
  <c r="B61" i="5"/>
  <c r="C61" i="5"/>
  <c r="D61" i="5"/>
  <c r="E61" i="5"/>
  <c r="F61" i="5"/>
  <c r="A62" i="5"/>
  <c r="B62" i="5"/>
  <c r="C62" i="5"/>
  <c r="E62" i="5"/>
  <c r="F62" i="5"/>
  <c r="A63" i="5"/>
  <c r="B63" i="5"/>
  <c r="E63" i="5"/>
  <c r="F63" i="5"/>
  <c r="A64" i="5"/>
  <c r="B64" i="5"/>
  <c r="E64" i="5"/>
  <c r="F64" i="5"/>
  <c r="A65" i="5"/>
  <c r="B65" i="5"/>
  <c r="E65" i="5"/>
  <c r="F65" i="5"/>
  <c r="A66" i="5"/>
  <c r="B66" i="5"/>
  <c r="E66" i="5"/>
  <c r="F66" i="5"/>
  <c r="A67" i="5"/>
  <c r="B67" i="5"/>
  <c r="E67" i="5"/>
  <c r="F67" i="5"/>
  <c r="A68" i="5"/>
  <c r="B68" i="5"/>
  <c r="E68" i="5"/>
  <c r="F68" i="5"/>
  <c r="A69" i="5"/>
  <c r="B69" i="5"/>
  <c r="C69" i="5"/>
  <c r="D69" i="5"/>
  <c r="E69" i="5"/>
  <c r="F69" i="5"/>
  <c r="A70" i="5"/>
  <c r="B70" i="5"/>
  <c r="C70" i="5"/>
  <c r="D70" i="5"/>
  <c r="E70" i="5"/>
  <c r="F70" i="5"/>
  <c r="A71" i="5"/>
  <c r="B71" i="5"/>
  <c r="C71" i="5"/>
  <c r="D71" i="5"/>
  <c r="E71" i="5"/>
  <c r="F71" i="5"/>
  <c r="A72" i="5"/>
  <c r="B72" i="5"/>
  <c r="C72" i="5"/>
  <c r="D72" i="5"/>
  <c r="E72" i="5"/>
  <c r="F72" i="5"/>
  <c r="A73" i="5"/>
  <c r="B73" i="5"/>
  <c r="C73" i="5"/>
  <c r="D73" i="5"/>
  <c r="E73" i="5"/>
  <c r="F73" i="5"/>
  <c r="A74" i="5"/>
  <c r="B74" i="5"/>
  <c r="C74" i="5"/>
  <c r="D74" i="5"/>
  <c r="E74" i="5"/>
  <c r="F74" i="5"/>
  <c r="A75" i="5"/>
  <c r="B75" i="5"/>
  <c r="C75" i="5"/>
  <c r="D75" i="5"/>
  <c r="E75" i="5"/>
  <c r="F75" i="5"/>
  <c r="A76" i="5"/>
  <c r="B76" i="5"/>
  <c r="C76" i="5"/>
  <c r="D76" i="5"/>
  <c r="E76" i="5"/>
  <c r="F76" i="5"/>
  <c r="A77" i="5"/>
  <c r="B77" i="5"/>
  <c r="C77" i="5"/>
  <c r="D77" i="5"/>
  <c r="E77" i="5"/>
  <c r="F77" i="5"/>
  <c r="A78" i="5"/>
  <c r="B78" i="5"/>
  <c r="C78" i="5"/>
  <c r="D78" i="5"/>
  <c r="E78" i="5"/>
  <c r="F78" i="5"/>
  <c r="A79" i="5"/>
  <c r="B79" i="5"/>
  <c r="C79" i="5"/>
  <c r="D79" i="5"/>
  <c r="E79" i="5"/>
  <c r="F79" i="5"/>
  <c r="A80" i="5"/>
  <c r="B80" i="5"/>
  <c r="C80" i="5"/>
  <c r="D80" i="5"/>
  <c r="E80" i="5"/>
  <c r="F80" i="5"/>
  <c r="A81" i="5"/>
  <c r="B81" i="5"/>
  <c r="C81" i="5"/>
  <c r="D81" i="5"/>
  <c r="E81" i="5"/>
  <c r="F81" i="5"/>
  <c r="A82" i="5"/>
  <c r="B82" i="5"/>
  <c r="C82" i="5"/>
  <c r="D82" i="5"/>
  <c r="E82" i="5"/>
  <c r="F82" i="5"/>
  <c r="A83" i="5"/>
  <c r="B83" i="5"/>
  <c r="C83" i="5"/>
  <c r="D83" i="5"/>
  <c r="E83" i="5"/>
  <c r="F83" i="5"/>
  <c r="A84" i="5"/>
  <c r="B84" i="5"/>
  <c r="C84" i="5"/>
  <c r="D84" i="5"/>
  <c r="E84" i="5"/>
  <c r="F84" i="5"/>
  <c r="A85" i="5"/>
  <c r="B85" i="5"/>
  <c r="C85" i="5"/>
  <c r="D85" i="5"/>
  <c r="E85" i="5"/>
  <c r="F85" i="5"/>
  <c r="A86" i="5"/>
  <c r="B86" i="5"/>
  <c r="C86" i="5"/>
  <c r="D86" i="5"/>
  <c r="E86" i="5"/>
  <c r="F86" i="5"/>
  <c r="A87" i="5"/>
  <c r="B87" i="5"/>
  <c r="C87" i="5"/>
  <c r="D87" i="5"/>
  <c r="E87" i="5"/>
  <c r="F87" i="5"/>
  <c r="A88" i="5"/>
  <c r="B88" i="5"/>
  <c r="C88" i="5"/>
  <c r="D88" i="5"/>
  <c r="E88" i="5"/>
  <c r="F88" i="5"/>
  <c r="A89" i="5"/>
  <c r="B89" i="5"/>
  <c r="C89" i="5"/>
  <c r="D89" i="5"/>
  <c r="E89" i="5"/>
  <c r="F89" i="5"/>
  <c r="A90" i="5"/>
  <c r="B90" i="5"/>
  <c r="C90" i="5"/>
  <c r="D90" i="5"/>
  <c r="E90" i="5"/>
  <c r="F90" i="5"/>
  <c r="A91" i="5"/>
  <c r="B91" i="5"/>
  <c r="C91" i="5"/>
  <c r="D91" i="5"/>
  <c r="E91" i="5"/>
  <c r="F91" i="5"/>
  <c r="A92" i="5"/>
  <c r="B92" i="5"/>
  <c r="C92" i="5"/>
  <c r="D92" i="5"/>
  <c r="E92" i="5"/>
  <c r="F92" i="5"/>
  <c r="A93" i="5"/>
  <c r="B93" i="5"/>
  <c r="C93" i="5"/>
  <c r="D93" i="5"/>
  <c r="E93" i="5"/>
  <c r="F93" i="5"/>
  <c r="A94" i="5"/>
  <c r="B94" i="5"/>
  <c r="C94" i="5"/>
  <c r="D94" i="5"/>
  <c r="E94" i="5"/>
  <c r="F94" i="5"/>
  <c r="A95" i="5"/>
  <c r="B95" i="5"/>
  <c r="C95" i="5"/>
  <c r="D95" i="5"/>
  <c r="E95" i="5"/>
  <c r="F95" i="5"/>
  <c r="A96" i="5"/>
  <c r="B96" i="5"/>
  <c r="C96" i="5"/>
  <c r="D96" i="5"/>
  <c r="E96" i="5"/>
  <c r="F96" i="5"/>
  <c r="A97" i="5"/>
  <c r="B97" i="5"/>
  <c r="C97" i="5"/>
  <c r="D97" i="5"/>
  <c r="E97" i="5"/>
  <c r="F97" i="5"/>
  <c r="A98" i="5"/>
  <c r="B98" i="5"/>
  <c r="C98" i="5"/>
  <c r="D98" i="5"/>
  <c r="E98" i="5"/>
  <c r="F98" i="5"/>
  <c r="A99" i="5"/>
  <c r="B99" i="5"/>
  <c r="C99" i="5"/>
  <c r="D99" i="5"/>
  <c r="E99" i="5"/>
  <c r="F99" i="5"/>
  <c r="A100" i="5"/>
  <c r="B100" i="5"/>
  <c r="C100" i="5"/>
  <c r="D100" i="5"/>
  <c r="E100" i="5"/>
  <c r="F100" i="5"/>
  <c r="A101" i="5"/>
  <c r="B101" i="5"/>
  <c r="C101" i="5"/>
  <c r="D101" i="5"/>
  <c r="E101" i="5"/>
  <c r="F101" i="5"/>
  <c r="A102" i="5"/>
  <c r="B102" i="5"/>
  <c r="C102" i="5"/>
  <c r="D102" i="5"/>
  <c r="E102" i="5"/>
  <c r="F102" i="5"/>
  <c r="A103" i="5"/>
  <c r="B103" i="5"/>
  <c r="C103" i="5"/>
  <c r="D103" i="5"/>
  <c r="E103" i="5"/>
  <c r="F103" i="5"/>
  <c r="A104" i="5"/>
  <c r="B104" i="5"/>
  <c r="C104" i="5"/>
  <c r="D104" i="5"/>
  <c r="E104" i="5"/>
  <c r="F104" i="5"/>
  <c r="A105" i="5"/>
  <c r="B105" i="5"/>
  <c r="C105" i="5"/>
  <c r="D105" i="5"/>
  <c r="E105" i="5"/>
  <c r="F105" i="5"/>
  <c r="A106" i="5"/>
  <c r="B106" i="5"/>
  <c r="C106" i="5"/>
  <c r="D106" i="5"/>
  <c r="E106" i="5"/>
  <c r="F106" i="5"/>
  <c r="B107" i="5"/>
  <c r="C107" i="5"/>
  <c r="D107" i="5"/>
  <c r="E107" i="5"/>
  <c r="F107" i="5"/>
  <c r="A108" i="5"/>
  <c r="B108" i="5"/>
  <c r="C108" i="5"/>
  <c r="D108" i="5"/>
  <c r="E108" i="5"/>
  <c r="F108" i="5"/>
  <c r="A109" i="5"/>
  <c r="B109" i="5"/>
  <c r="C109" i="5"/>
  <c r="D109" i="5"/>
  <c r="E109" i="5"/>
  <c r="F109" i="5"/>
  <c r="A110" i="5"/>
  <c r="B110" i="5"/>
  <c r="C110" i="5"/>
  <c r="D110" i="5"/>
  <c r="E110" i="5"/>
  <c r="F110" i="5"/>
  <c r="A111" i="5"/>
  <c r="B111" i="5"/>
  <c r="C111" i="5"/>
  <c r="D111" i="5"/>
  <c r="E111" i="5"/>
  <c r="F111" i="5"/>
  <c r="A112" i="5"/>
  <c r="B112" i="5"/>
  <c r="C112" i="5"/>
  <c r="D112" i="5"/>
  <c r="E112" i="5"/>
  <c r="F112" i="5"/>
  <c r="A113" i="5"/>
  <c r="B113" i="5"/>
  <c r="C113" i="5"/>
  <c r="D113" i="5"/>
  <c r="E113" i="5"/>
  <c r="F113" i="5"/>
  <c r="A114" i="5"/>
  <c r="B114" i="5"/>
  <c r="C114" i="5"/>
  <c r="D114" i="5"/>
  <c r="E114" i="5"/>
  <c r="F114" i="5"/>
  <c r="A115" i="5"/>
  <c r="B115" i="5"/>
  <c r="C115" i="5"/>
  <c r="D115" i="5"/>
  <c r="E115" i="5"/>
  <c r="F115" i="5"/>
  <c r="A116" i="5"/>
  <c r="B116" i="5"/>
  <c r="C116" i="5"/>
  <c r="D116" i="5"/>
  <c r="E116" i="5"/>
  <c r="F116" i="5"/>
  <c r="A117" i="5"/>
  <c r="B117" i="5"/>
  <c r="C117" i="5"/>
  <c r="D117" i="5"/>
  <c r="E117" i="5"/>
  <c r="F117" i="5"/>
  <c r="A118" i="5"/>
  <c r="B118" i="5"/>
  <c r="C118" i="5"/>
  <c r="D118" i="5"/>
  <c r="E118" i="5"/>
  <c r="F118" i="5"/>
  <c r="A119" i="5"/>
  <c r="B119" i="5"/>
  <c r="C119" i="5"/>
  <c r="D119" i="5"/>
  <c r="E119" i="5"/>
  <c r="F119" i="5"/>
  <c r="A120" i="5"/>
  <c r="B120" i="5"/>
  <c r="C120" i="5"/>
  <c r="D120" i="5"/>
  <c r="E120" i="5"/>
  <c r="F120" i="5"/>
  <c r="A121" i="5"/>
  <c r="B121" i="5"/>
  <c r="C121" i="5"/>
  <c r="D121" i="5"/>
  <c r="E121" i="5"/>
  <c r="F121" i="5"/>
  <c r="A122" i="5"/>
  <c r="B122" i="5"/>
  <c r="C122" i="5"/>
  <c r="D122" i="5"/>
  <c r="E122" i="5"/>
  <c r="F122" i="5"/>
  <c r="A123" i="5"/>
  <c r="B123" i="5"/>
  <c r="C123" i="5"/>
  <c r="D123" i="5"/>
  <c r="E123" i="5"/>
  <c r="F123" i="5"/>
  <c r="A124" i="5"/>
  <c r="B124" i="5"/>
  <c r="C124" i="5"/>
  <c r="D124" i="5"/>
  <c r="E124" i="5"/>
  <c r="F124" i="5"/>
  <c r="A125" i="5"/>
  <c r="B125" i="5"/>
  <c r="C125" i="5"/>
  <c r="D125" i="5"/>
  <c r="E125" i="5"/>
  <c r="F125" i="5"/>
  <c r="A126" i="5"/>
  <c r="B126" i="5"/>
  <c r="C126" i="5"/>
  <c r="D126" i="5"/>
  <c r="E126" i="5"/>
  <c r="F126" i="5"/>
  <c r="A127" i="5"/>
  <c r="B127" i="5"/>
  <c r="C127" i="5"/>
  <c r="D127" i="5"/>
  <c r="E127" i="5"/>
  <c r="F127" i="5"/>
  <c r="A128" i="5"/>
  <c r="B128" i="5"/>
  <c r="C128" i="5"/>
  <c r="D128" i="5"/>
  <c r="E128" i="5"/>
  <c r="F128" i="5"/>
  <c r="A129" i="5"/>
  <c r="B129" i="5"/>
  <c r="C129" i="5"/>
  <c r="D129" i="5"/>
  <c r="E129" i="5"/>
  <c r="F129" i="5"/>
  <c r="A130" i="5"/>
  <c r="B130" i="5"/>
  <c r="C130" i="5"/>
  <c r="D130" i="5"/>
  <c r="E130" i="5"/>
  <c r="F130" i="5"/>
  <c r="A131" i="5"/>
  <c r="B131" i="5"/>
  <c r="C131" i="5"/>
  <c r="D131" i="5"/>
  <c r="E131" i="5"/>
  <c r="F131" i="5"/>
  <c r="A132" i="5"/>
  <c r="B132" i="5"/>
  <c r="C132" i="5"/>
  <c r="D132" i="5"/>
  <c r="E132" i="5"/>
  <c r="F132" i="5"/>
  <c r="A133" i="5"/>
  <c r="B133" i="5"/>
  <c r="C133" i="5"/>
  <c r="D133" i="5"/>
  <c r="E133" i="5"/>
  <c r="F133" i="5"/>
  <c r="A134" i="5"/>
  <c r="B134" i="5"/>
  <c r="C134" i="5"/>
  <c r="D134" i="5"/>
  <c r="E134" i="5"/>
  <c r="F134" i="5"/>
  <c r="A135" i="5"/>
  <c r="B135" i="5"/>
  <c r="C135" i="5"/>
  <c r="D135" i="5"/>
  <c r="E135" i="5"/>
  <c r="F135" i="5"/>
  <c r="A136" i="5"/>
  <c r="B136" i="5"/>
  <c r="C136" i="5"/>
  <c r="D136" i="5"/>
  <c r="E136" i="5"/>
  <c r="F136" i="5"/>
  <c r="A137" i="5"/>
  <c r="B137" i="5"/>
  <c r="C137" i="5"/>
  <c r="D137" i="5"/>
  <c r="E137" i="5"/>
  <c r="F137" i="5"/>
  <c r="A138" i="5"/>
  <c r="B138" i="5"/>
  <c r="C138" i="5"/>
  <c r="D138" i="5"/>
  <c r="E138" i="5"/>
  <c r="F138" i="5"/>
  <c r="A139" i="5"/>
  <c r="B139" i="5"/>
  <c r="C139" i="5"/>
  <c r="D139" i="5"/>
  <c r="E139" i="5"/>
  <c r="F139" i="5"/>
  <c r="A140" i="5"/>
  <c r="B140" i="5"/>
  <c r="C140" i="5"/>
  <c r="D140" i="5"/>
  <c r="E140" i="5"/>
  <c r="F140" i="5"/>
  <c r="A141" i="5"/>
  <c r="B141" i="5"/>
  <c r="C141" i="5"/>
  <c r="D141" i="5"/>
  <c r="E141" i="5"/>
  <c r="F141" i="5"/>
  <c r="A142" i="5"/>
  <c r="B142" i="5"/>
  <c r="C142" i="5"/>
  <c r="D142" i="5"/>
  <c r="E142" i="5"/>
  <c r="F142" i="5"/>
  <c r="A143" i="5"/>
  <c r="B143" i="5"/>
  <c r="C143" i="5"/>
  <c r="D143" i="5"/>
  <c r="E143" i="5"/>
  <c r="F143" i="5"/>
  <c r="A144" i="5"/>
  <c r="B144" i="5"/>
  <c r="C144" i="5"/>
  <c r="D144" i="5"/>
  <c r="E144" i="5"/>
  <c r="F144" i="5"/>
  <c r="A145" i="5"/>
  <c r="B145" i="5"/>
  <c r="C145" i="5"/>
  <c r="D145" i="5"/>
  <c r="E145" i="5"/>
  <c r="F145" i="5"/>
  <c r="A146" i="5"/>
  <c r="B146" i="5"/>
  <c r="C146" i="5"/>
  <c r="D146" i="5"/>
  <c r="E146" i="5"/>
  <c r="F146" i="5"/>
  <c r="A147" i="5"/>
  <c r="B147" i="5"/>
  <c r="C147" i="5"/>
  <c r="D147" i="5"/>
  <c r="E147" i="5"/>
  <c r="F147" i="5"/>
  <c r="A148" i="5"/>
  <c r="B148" i="5"/>
  <c r="C148" i="5"/>
  <c r="D148" i="5"/>
  <c r="E148" i="5"/>
  <c r="F148" i="5"/>
  <c r="A149" i="5"/>
  <c r="B149" i="5"/>
  <c r="C149" i="5"/>
  <c r="D149" i="5"/>
  <c r="E149" i="5"/>
  <c r="F149" i="5"/>
  <c r="A150" i="5"/>
  <c r="B150" i="5"/>
  <c r="C150" i="5"/>
  <c r="D150" i="5"/>
  <c r="E150" i="5"/>
  <c r="F150" i="5"/>
  <c r="A151" i="5"/>
  <c r="B151" i="5"/>
  <c r="C151" i="5"/>
  <c r="D151" i="5"/>
  <c r="E151" i="5"/>
  <c r="F151" i="5"/>
  <c r="A152" i="5"/>
  <c r="B152" i="5"/>
  <c r="C152" i="5"/>
  <c r="D152" i="5"/>
  <c r="E152" i="5"/>
  <c r="F152" i="5"/>
  <c r="A153" i="5"/>
  <c r="B153" i="5"/>
  <c r="C153" i="5"/>
  <c r="D153" i="5"/>
  <c r="E153" i="5"/>
  <c r="F153" i="5"/>
  <c r="A154" i="5"/>
  <c r="B154" i="5"/>
  <c r="C154" i="5"/>
  <c r="D154" i="5"/>
  <c r="E154" i="5"/>
  <c r="F154" i="5"/>
  <c r="A155" i="5"/>
  <c r="B155" i="5"/>
  <c r="C155" i="5"/>
  <c r="D155" i="5"/>
  <c r="E155" i="5"/>
  <c r="F155" i="5"/>
  <c r="A156" i="5"/>
  <c r="B156" i="5"/>
  <c r="C156" i="5"/>
  <c r="D156" i="5"/>
  <c r="E156" i="5"/>
  <c r="F156" i="5"/>
  <c r="A157" i="5"/>
  <c r="B157" i="5"/>
  <c r="C157" i="5"/>
  <c r="D157" i="5"/>
  <c r="E157" i="5"/>
  <c r="F157" i="5"/>
  <c r="A158" i="5"/>
  <c r="B158" i="5"/>
  <c r="C158" i="5"/>
  <c r="D158" i="5"/>
  <c r="E158" i="5"/>
  <c r="F158" i="5"/>
  <c r="A159" i="5"/>
  <c r="B159" i="5"/>
  <c r="C159" i="5"/>
  <c r="D159" i="5"/>
  <c r="E159" i="5"/>
  <c r="F159" i="5"/>
  <c r="A160" i="5"/>
  <c r="B160" i="5"/>
  <c r="C160" i="5"/>
  <c r="D160" i="5"/>
  <c r="E160" i="5"/>
  <c r="F160" i="5"/>
  <c r="A161" i="5"/>
  <c r="B161" i="5"/>
  <c r="C161" i="5"/>
  <c r="D161" i="5"/>
  <c r="E161" i="5"/>
  <c r="F161" i="5"/>
  <c r="A162" i="5"/>
  <c r="B162" i="5"/>
  <c r="C162" i="5"/>
  <c r="D162" i="5"/>
  <c r="E162" i="5"/>
  <c r="F162" i="5"/>
  <c r="A163" i="5"/>
  <c r="B163" i="5"/>
  <c r="C163" i="5"/>
  <c r="D163" i="5"/>
  <c r="E163" i="5"/>
  <c r="F163" i="5"/>
  <c r="A164" i="5"/>
  <c r="B164" i="5"/>
  <c r="C164" i="5"/>
  <c r="D164" i="5"/>
  <c r="E164" i="5"/>
  <c r="F164" i="5"/>
  <c r="A165" i="5"/>
  <c r="B165" i="5"/>
  <c r="C165" i="5"/>
  <c r="D165" i="5"/>
  <c r="E165" i="5"/>
  <c r="F165" i="5"/>
  <c r="A166" i="5"/>
  <c r="B166" i="5"/>
  <c r="C166" i="5"/>
  <c r="D166" i="5"/>
  <c r="E166" i="5"/>
  <c r="F166" i="5"/>
  <c r="A167" i="5"/>
  <c r="B167" i="5"/>
  <c r="C167" i="5"/>
  <c r="D167" i="5"/>
  <c r="E167" i="5"/>
  <c r="F167" i="5"/>
  <c r="A168" i="5"/>
  <c r="B168" i="5"/>
  <c r="C168" i="5"/>
  <c r="D168" i="5"/>
  <c r="E168" i="5"/>
  <c r="F168" i="5"/>
  <c r="A169" i="5"/>
  <c r="B169" i="5"/>
  <c r="C169" i="5"/>
  <c r="D169" i="5"/>
  <c r="E169" i="5"/>
  <c r="F169" i="5"/>
  <c r="A170" i="5"/>
  <c r="B170" i="5"/>
  <c r="C170" i="5"/>
  <c r="D170" i="5"/>
  <c r="E170" i="5"/>
  <c r="F170" i="5"/>
  <c r="A171" i="5"/>
  <c r="B171" i="5"/>
  <c r="C171" i="5"/>
  <c r="D171" i="5"/>
  <c r="E171" i="5"/>
  <c r="F171" i="5"/>
  <c r="A172" i="5"/>
  <c r="B172" i="5"/>
  <c r="C172" i="5"/>
  <c r="D172" i="5"/>
  <c r="E172" i="5"/>
  <c r="F172" i="5"/>
  <c r="A173" i="5"/>
  <c r="B173" i="5"/>
  <c r="C173" i="5"/>
  <c r="D173" i="5"/>
  <c r="E173" i="5"/>
  <c r="F173" i="5"/>
  <c r="A174" i="5"/>
  <c r="B174" i="5"/>
  <c r="C174" i="5"/>
  <c r="D174" i="5"/>
  <c r="E174" i="5"/>
  <c r="F174" i="5"/>
  <c r="A175" i="5"/>
  <c r="B175" i="5"/>
  <c r="C175" i="5"/>
  <c r="D175" i="5"/>
  <c r="E175" i="5"/>
  <c r="F175" i="5"/>
  <c r="A176" i="5"/>
  <c r="B176" i="5"/>
  <c r="C176" i="5"/>
  <c r="D176" i="5"/>
  <c r="E176" i="5"/>
  <c r="F176" i="5"/>
  <c r="A177" i="5"/>
  <c r="B177" i="5"/>
  <c r="C177" i="5"/>
  <c r="D177" i="5"/>
  <c r="E177" i="5"/>
  <c r="F177" i="5"/>
  <c r="A178" i="5"/>
  <c r="B178" i="5"/>
  <c r="C178" i="5"/>
  <c r="D178" i="5"/>
  <c r="E178" i="5"/>
  <c r="F178" i="5"/>
  <c r="A179" i="5"/>
  <c r="B179" i="5"/>
  <c r="C179" i="5"/>
  <c r="D179" i="5"/>
  <c r="E179" i="5"/>
  <c r="F179" i="5"/>
  <c r="A180" i="5"/>
  <c r="B180" i="5"/>
  <c r="C180" i="5"/>
  <c r="D180" i="5"/>
  <c r="E180" i="5"/>
  <c r="F180" i="5"/>
  <c r="A181" i="5"/>
  <c r="B181" i="5"/>
  <c r="C181" i="5"/>
  <c r="D181" i="5"/>
  <c r="E181" i="5"/>
  <c r="F181" i="5"/>
  <c r="A182" i="5"/>
  <c r="B182" i="5"/>
  <c r="C182" i="5"/>
  <c r="D182" i="5"/>
  <c r="E182" i="5"/>
  <c r="F182" i="5"/>
  <c r="A183" i="5"/>
  <c r="B183" i="5"/>
  <c r="C183" i="5"/>
  <c r="D183" i="5"/>
  <c r="E183" i="5"/>
  <c r="F183" i="5"/>
  <c r="A184" i="5"/>
  <c r="B184" i="5"/>
  <c r="C184" i="5"/>
  <c r="D184" i="5"/>
  <c r="E184" i="5"/>
  <c r="F184" i="5"/>
  <c r="A185" i="5"/>
  <c r="B185" i="5"/>
  <c r="C185" i="5"/>
  <c r="D185" i="5"/>
  <c r="E185" i="5"/>
  <c r="F185" i="5"/>
  <c r="A186" i="5"/>
  <c r="B186" i="5"/>
  <c r="C186" i="5"/>
  <c r="D186" i="5"/>
  <c r="E186" i="5"/>
  <c r="F186" i="5"/>
  <c r="A187" i="5"/>
  <c r="B187" i="5"/>
  <c r="C187" i="5"/>
  <c r="D187" i="5"/>
  <c r="E187" i="5"/>
  <c r="F187" i="5"/>
  <c r="A188" i="5"/>
  <c r="B188" i="5"/>
  <c r="C188" i="5"/>
  <c r="D188" i="5"/>
  <c r="E188" i="5"/>
  <c r="F188" i="5"/>
  <c r="A189" i="5"/>
  <c r="B189" i="5"/>
  <c r="C189" i="5"/>
  <c r="D189" i="5"/>
  <c r="E189" i="5"/>
  <c r="F189" i="5"/>
  <c r="A190" i="5"/>
  <c r="B190" i="5"/>
  <c r="C190" i="5"/>
  <c r="D190" i="5"/>
  <c r="E190" i="5"/>
  <c r="F190" i="5"/>
  <c r="A191" i="5"/>
  <c r="B191" i="5"/>
  <c r="C191" i="5"/>
  <c r="D191" i="5"/>
  <c r="E191" i="5"/>
  <c r="F191" i="5"/>
  <c r="A192" i="5"/>
  <c r="B192" i="5"/>
  <c r="C192" i="5"/>
  <c r="D192" i="5"/>
  <c r="E192" i="5"/>
  <c r="F192" i="5"/>
  <c r="A193" i="5"/>
  <c r="B193" i="5"/>
  <c r="C193" i="5"/>
  <c r="D193" i="5"/>
  <c r="E193" i="5"/>
  <c r="F193" i="5"/>
  <c r="A194" i="5"/>
  <c r="B194" i="5"/>
  <c r="C194" i="5"/>
  <c r="D194" i="5"/>
  <c r="E194" i="5"/>
  <c r="F194" i="5"/>
  <c r="A195" i="5"/>
  <c r="B195" i="5"/>
  <c r="C195" i="5"/>
  <c r="D195" i="5"/>
  <c r="E195" i="5"/>
  <c r="F195" i="5"/>
  <c r="A196" i="5"/>
  <c r="B196" i="5"/>
  <c r="C196" i="5"/>
  <c r="D196" i="5"/>
  <c r="E196" i="5"/>
  <c r="F196" i="5"/>
  <c r="A197" i="5"/>
  <c r="B197" i="5"/>
  <c r="C197" i="5"/>
  <c r="D197" i="5"/>
  <c r="E197" i="5"/>
  <c r="F197" i="5"/>
  <c r="A198" i="5"/>
  <c r="B198" i="5"/>
  <c r="C198" i="5"/>
  <c r="D198" i="5"/>
  <c r="E198" i="5"/>
  <c r="F198" i="5"/>
  <c r="A199" i="5"/>
  <c r="B199" i="5"/>
  <c r="C199" i="5"/>
  <c r="D199" i="5"/>
  <c r="E199" i="5"/>
  <c r="F199" i="5"/>
  <c r="A200" i="5"/>
  <c r="B200" i="5"/>
  <c r="C200" i="5"/>
  <c r="D200" i="5"/>
  <c r="E200" i="5"/>
  <c r="F200" i="5"/>
  <c r="A201" i="5"/>
  <c r="B201" i="5"/>
  <c r="C201" i="5"/>
  <c r="D201" i="5"/>
  <c r="E201" i="5"/>
  <c r="F201" i="5"/>
  <c r="A202" i="5"/>
  <c r="B202" i="5"/>
  <c r="C202" i="5"/>
  <c r="D202" i="5"/>
  <c r="E202" i="5"/>
  <c r="F202" i="5"/>
  <c r="A203" i="5"/>
  <c r="B203" i="5"/>
  <c r="C203" i="5"/>
  <c r="D203" i="5"/>
  <c r="E203" i="5"/>
  <c r="F203" i="5"/>
  <c r="A204" i="5"/>
  <c r="B204" i="5"/>
  <c r="C204" i="5"/>
  <c r="D204" i="5"/>
  <c r="E204" i="5"/>
  <c r="F204" i="5"/>
  <c r="A205" i="5"/>
  <c r="B205" i="5"/>
  <c r="C205" i="5"/>
  <c r="D205" i="5"/>
  <c r="E205" i="5"/>
  <c r="F205" i="5"/>
  <c r="A206" i="5"/>
  <c r="B206" i="5"/>
  <c r="C206" i="5"/>
  <c r="D206" i="5"/>
  <c r="E206" i="5"/>
  <c r="F206" i="5"/>
  <c r="A207" i="5"/>
  <c r="B207" i="5"/>
  <c r="C207" i="5"/>
  <c r="D207" i="5"/>
  <c r="E207" i="5"/>
  <c r="F207" i="5"/>
  <c r="A208" i="5"/>
  <c r="B208" i="5"/>
  <c r="C208" i="5"/>
  <c r="D208" i="5"/>
  <c r="E208" i="5"/>
  <c r="F208" i="5"/>
  <c r="A209" i="5"/>
  <c r="B209" i="5"/>
  <c r="C209" i="5"/>
  <c r="D209" i="5"/>
  <c r="E209" i="5"/>
  <c r="F209" i="5"/>
  <c r="A210" i="5"/>
  <c r="B210" i="5"/>
  <c r="C210" i="5"/>
  <c r="D210" i="5"/>
  <c r="E210" i="5"/>
  <c r="F210" i="5"/>
  <c r="A211" i="5"/>
  <c r="B211" i="5"/>
  <c r="C211" i="5"/>
  <c r="D211" i="5"/>
  <c r="E211" i="5"/>
  <c r="F211" i="5"/>
  <c r="A212" i="5"/>
  <c r="B212" i="5"/>
  <c r="C212" i="5"/>
  <c r="D212" i="5"/>
  <c r="E212" i="5"/>
  <c r="F212" i="5"/>
  <c r="A213" i="5"/>
  <c r="B213" i="5"/>
  <c r="C213" i="5"/>
  <c r="D213" i="5"/>
  <c r="E213" i="5"/>
  <c r="F213" i="5"/>
  <c r="A214" i="5"/>
  <c r="B214" i="5"/>
  <c r="C214" i="5"/>
  <c r="D214" i="5"/>
  <c r="E214" i="5"/>
  <c r="F214" i="5"/>
  <c r="A215" i="5"/>
  <c r="B215" i="5"/>
  <c r="C215" i="5"/>
  <c r="D215" i="5"/>
  <c r="E215" i="5"/>
  <c r="F215" i="5"/>
  <c r="A216" i="5"/>
  <c r="B216" i="5"/>
  <c r="C216" i="5"/>
  <c r="D216" i="5"/>
  <c r="E216" i="5"/>
  <c r="F216" i="5"/>
  <c r="A217" i="5"/>
  <c r="B217" i="5"/>
  <c r="C217" i="5"/>
  <c r="D217" i="5"/>
  <c r="E217" i="5"/>
  <c r="F217" i="5"/>
  <c r="A218" i="5"/>
  <c r="B218" i="5"/>
  <c r="C218" i="5"/>
  <c r="D218" i="5"/>
  <c r="E218" i="5"/>
  <c r="F218" i="5"/>
  <c r="A219" i="5"/>
  <c r="B219" i="5"/>
  <c r="C219" i="5"/>
  <c r="D219" i="5"/>
  <c r="E219" i="5"/>
  <c r="F219" i="5"/>
  <c r="F2" i="5"/>
  <c r="E2" i="5"/>
  <c r="D2" i="5"/>
  <c r="B2" i="5"/>
  <c r="C2" i="5"/>
  <c r="A2" i="5"/>
  <c r="D58" i="5" l="1"/>
  <c r="D56" i="5"/>
  <c r="D53" i="5"/>
  <c r="C50" i="5"/>
  <c r="C47" i="3"/>
  <c r="E27" i="29"/>
  <c r="D27" i="29"/>
  <c r="C48" i="3"/>
  <c r="C51" i="5"/>
  <c r="D62" i="5"/>
  <c r="D63" i="3"/>
  <c r="C56" i="7" s="1"/>
  <c r="D52" i="3"/>
  <c r="E63" i="3"/>
  <c r="D56" i="7" s="1"/>
  <c r="E52" i="3"/>
  <c r="D74" i="7" s="1"/>
  <c r="E33" i="29"/>
  <c r="C65" i="3"/>
  <c r="D33" i="29"/>
  <c r="C63" i="5"/>
  <c r="D24" i="29" l="1"/>
  <c r="E24" i="29"/>
  <c r="E29" i="29"/>
  <c r="D29" i="29"/>
  <c r="B199" i="7"/>
  <c r="C48" i="5"/>
  <c r="D28" i="29"/>
  <c r="E28" i="29"/>
  <c r="B178" i="7"/>
  <c r="C47" i="5"/>
  <c r="D63" i="5"/>
  <c r="C74" i="7"/>
  <c r="D52" i="5"/>
  <c r="E65" i="3"/>
  <c r="D132" i="7" s="1"/>
  <c r="D65" i="3"/>
  <c r="C132" i="7" s="1"/>
  <c r="B132" i="7"/>
  <c r="C65" i="5"/>
  <c r="D34" i="29"/>
  <c r="D51" i="3" s="1"/>
  <c r="E34" i="29"/>
  <c r="E51" i="3" s="1"/>
  <c r="D8" i="7" s="1"/>
  <c r="C66" i="3"/>
  <c r="C8" i="7" l="1"/>
  <c r="D51" i="5"/>
  <c r="E25" i="29"/>
  <c r="D25" i="29"/>
  <c r="D19" i="29"/>
  <c r="E19" i="29"/>
  <c r="D26" i="29"/>
  <c r="E26" i="29"/>
  <c r="E22" i="29"/>
  <c r="D22" i="29"/>
  <c r="D65" i="5"/>
  <c r="E66" i="3"/>
  <c r="D35" i="7" s="1"/>
  <c r="E50" i="3"/>
  <c r="D45" i="7" s="1"/>
  <c r="D66" i="3"/>
  <c r="C35" i="7" s="1"/>
  <c r="D50" i="3"/>
  <c r="B35" i="7"/>
  <c r="C66" i="5"/>
  <c r="D31" i="29"/>
  <c r="C68" i="3"/>
  <c r="E31" i="29"/>
  <c r="D16" i="29" l="1"/>
  <c r="E16" i="29"/>
  <c r="E23" i="29"/>
  <c r="D23" i="29"/>
  <c r="E21" i="29"/>
  <c r="D21" i="29"/>
  <c r="E20" i="29"/>
  <c r="D20" i="29"/>
  <c r="C45" i="7"/>
  <c r="D50" i="5"/>
  <c r="D66" i="5"/>
  <c r="D68" i="3"/>
  <c r="D68" i="5" s="1"/>
  <c r="E68" i="3"/>
  <c r="D160" i="7" s="1"/>
  <c r="B160" i="7"/>
  <c r="C68" i="5"/>
  <c r="E32" i="29"/>
  <c r="E49" i="3" s="1"/>
  <c r="D202" i="7" s="1"/>
  <c r="D32" i="29"/>
  <c r="D49" i="3" s="1"/>
  <c r="C64" i="3"/>
  <c r="D49" i="5" l="1"/>
  <c r="C202" i="7"/>
  <c r="E10" i="29"/>
  <c r="D10" i="29"/>
  <c r="E17" i="29"/>
  <c r="D17" i="29"/>
  <c r="D18" i="29"/>
  <c r="E18" i="29"/>
  <c r="E13" i="29"/>
  <c r="D13" i="29"/>
  <c r="E64" i="3"/>
  <c r="D46" i="7" s="1"/>
  <c r="E48" i="3"/>
  <c r="D199" i="7" s="1"/>
  <c r="C160" i="7"/>
  <c r="D64" i="3"/>
  <c r="C46" i="7" s="1"/>
  <c r="D48" i="3"/>
  <c r="B46" i="7"/>
  <c r="C64" i="5"/>
  <c r="E30" i="29"/>
  <c r="E47" i="3" s="1"/>
  <c r="D178" i="7" s="1"/>
  <c r="D30" i="29"/>
  <c r="D47" i="3" s="1"/>
  <c r="D47" i="5" s="1"/>
  <c r="C67" i="3"/>
  <c r="C178" i="7" l="1"/>
  <c r="D11" i="29"/>
  <c r="E11" i="29"/>
  <c r="D12" i="29"/>
  <c r="E12" i="29"/>
  <c r="D15" i="29"/>
  <c r="E15" i="29"/>
  <c r="E14" i="29"/>
  <c r="D14" i="29"/>
  <c r="E67" i="3"/>
  <c r="D112" i="7" s="1"/>
  <c r="E46" i="3"/>
  <c r="D130" i="7" s="1"/>
  <c r="D64" i="5"/>
  <c r="D67" i="3"/>
  <c r="D67" i="5" s="1"/>
  <c r="D46" i="3"/>
  <c r="C199" i="7"/>
  <c r="D48" i="5"/>
  <c r="B112" i="7"/>
  <c r="C67" i="5"/>
  <c r="C112" i="7" l="1"/>
  <c r="C130" i="7"/>
  <c r="D4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Magoon, Kelli</author>
  </authors>
  <commentList>
    <comment ref="I38" authorId="0" shapeId="0" xr:uid="{467F8109-8A1D-4DE6-A764-82177D14067E}">
      <text>
        <r>
          <rPr>
            <b/>
            <sz val="9"/>
            <color indexed="81"/>
            <rFont val="Tahoma"/>
            <family val="2"/>
          </rPr>
          <t>Magoon, Kelli:</t>
        </r>
        <r>
          <rPr>
            <sz val="9"/>
            <color indexed="81"/>
            <rFont val="Tahoma"/>
            <family val="2"/>
          </rPr>
          <t xml:space="preserve">
Change to 6</t>
        </r>
      </text>
    </comment>
    <comment ref="B39" authorId="0" shapeId="0" xr:uid="{6B1EB70E-94F1-4277-8949-BC92C1588559}">
      <text>
        <r>
          <rPr>
            <b/>
            <sz val="9"/>
            <color indexed="81"/>
            <rFont val="Tahoma"/>
            <family val="2"/>
          </rPr>
          <t>Magoon, Kelli:</t>
        </r>
        <r>
          <rPr>
            <sz val="9"/>
            <color indexed="81"/>
            <rFont val="Tahoma"/>
            <family val="2"/>
          </rPr>
          <t xml:space="preserve">
Change to 2</t>
        </r>
      </text>
    </comment>
    <comment ref="E39" authorId="0" shapeId="0" xr:uid="{1F690961-4126-4A9D-BCD7-C7068BF9F7C3}">
      <text>
        <r>
          <rPr>
            <b/>
            <sz val="9"/>
            <color indexed="81"/>
            <rFont val="Tahoma"/>
            <family val="2"/>
          </rPr>
          <t>Magoon, Kelli:</t>
        </r>
        <r>
          <rPr>
            <sz val="9"/>
            <color indexed="81"/>
            <rFont val="Tahoma"/>
            <family val="2"/>
          </rPr>
          <t xml:space="preserve">
Change to 3</t>
        </r>
      </text>
    </comment>
    <comment ref="G39" authorId="0" shapeId="0" xr:uid="{02FA6E92-32CA-458E-8F36-CD67A995B0A1}">
      <text>
        <r>
          <rPr>
            <b/>
            <sz val="9"/>
            <color indexed="81"/>
            <rFont val="Tahoma"/>
            <family val="2"/>
          </rPr>
          <t>Magoon, Kelli:</t>
        </r>
        <r>
          <rPr>
            <sz val="9"/>
            <color indexed="81"/>
            <rFont val="Tahoma"/>
            <family val="2"/>
          </rPr>
          <t xml:space="preserve">
Change to 3</t>
        </r>
      </text>
    </comment>
    <comment ref="H39" authorId="0" shapeId="0" xr:uid="{06D9E7E6-BCD3-4620-989A-81C43FB7FC41}">
      <text>
        <r>
          <rPr>
            <b/>
            <sz val="9"/>
            <color indexed="81"/>
            <rFont val="Tahoma"/>
            <family val="2"/>
          </rPr>
          <t>Magoon, Kelli:</t>
        </r>
        <r>
          <rPr>
            <sz val="9"/>
            <color indexed="81"/>
            <rFont val="Tahoma"/>
            <family val="2"/>
          </rPr>
          <t xml:space="preserve">
Change to 4</t>
        </r>
      </text>
    </comment>
    <comment ref="J39" authorId="0" shapeId="0" xr:uid="{4348F74E-296B-4E8C-A267-9B042F9ED18A}">
      <text>
        <r>
          <rPr>
            <b/>
            <sz val="9"/>
            <color indexed="81"/>
            <rFont val="Tahoma"/>
            <family val="2"/>
          </rPr>
          <t>Magoon, Kelli:</t>
        </r>
        <r>
          <rPr>
            <sz val="9"/>
            <color indexed="81"/>
            <rFont val="Tahoma"/>
            <family val="2"/>
          </rPr>
          <t xml:space="preserve">
Change to 3
</t>
        </r>
      </text>
    </comment>
    <comment ref="B41" authorId="0" shapeId="0" xr:uid="{8EC97285-17DA-49A0-A485-F1D3ACAD681F}">
      <text>
        <r>
          <rPr>
            <b/>
            <sz val="9"/>
            <color indexed="81"/>
            <rFont val="Tahoma"/>
            <family val="2"/>
          </rPr>
          <t>Magoon, Kelli:</t>
        </r>
        <r>
          <rPr>
            <sz val="9"/>
            <color indexed="81"/>
            <rFont val="Tahoma"/>
            <family val="2"/>
          </rPr>
          <t xml:space="preserve">
Change to 3</t>
        </r>
      </text>
    </comment>
    <comment ref="E41" authorId="0" shapeId="0" xr:uid="{78597EDD-81C5-43A8-8D31-D4339C738D83}">
      <text>
        <r>
          <rPr>
            <b/>
            <sz val="9"/>
            <color indexed="81"/>
            <rFont val="Tahoma"/>
            <family val="2"/>
          </rPr>
          <t>Magoon, Kelli:</t>
        </r>
        <r>
          <rPr>
            <sz val="9"/>
            <color indexed="81"/>
            <rFont val="Tahoma"/>
            <family val="2"/>
          </rPr>
          <t xml:space="preserve">
Change to 3</t>
        </r>
      </text>
    </comment>
    <comment ref="G41" authorId="0" shapeId="0" xr:uid="{A036BE10-75A3-4FBF-9034-435F1F149CFD}">
      <text>
        <r>
          <rPr>
            <b/>
            <sz val="9"/>
            <color indexed="81"/>
            <rFont val="Tahoma"/>
            <family val="2"/>
          </rPr>
          <t>Magoon, Kelli:</t>
        </r>
        <r>
          <rPr>
            <sz val="9"/>
            <color indexed="81"/>
            <rFont val="Tahoma"/>
            <family val="2"/>
          </rPr>
          <t xml:space="preserve">
Change to 2</t>
        </r>
      </text>
    </comment>
    <comment ref="H41" authorId="0" shapeId="0" xr:uid="{5DD76701-2016-472F-9D8C-DE7790D1C325}">
      <text>
        <r>
          <rPr>
            <b/>
            <sz val="9"/>
            <color indexed="81"/>
            <rFont val="Tahoma"/>
            <family val="2"/>
          </rPr>
          <t>Magoon, Kelli:</t>
        </r>
        <r>
          <rPr>
            <sz val="9"/>
            <color indexed="81"/>
            <rFont val="Tahoma"/>
            <family val="2"/>
          </rPr>
          <t xml:space="preserve">
Change to 2</t>
        </r>
      </text>
    </comment>
    <comment ref="E42" authorId="0" shapeId="0" xr:uid="{2F029930-2081-4E0B-A754-B2E1A67E8F93}">
      <text>
        <r>
          <rPr>
            <b/>
            <sz val="9"/>
            <color indexed="81"/>
            <rFont val="Tahoma"/>
            <family val="2"/>
          </rPr>
          <t>Magoon, Kelli:</t>
        </r>
        <r>
          <rPr>
            <sz val="9"/>
            <color indexed="81"/>
            <rFont val="Tahoma"/>
            <family val="2"/>
          </rPr>
          <t xml:space="preserve">
Change to 10</t>
        </r>
      </text>
    </comment>
    <comment ref="F42" authorId="0" shapeId="0" xr:uid="{B2435276-9675-4CBF-953E-D878D95B3864}">
      <text>
        <r>
          <rPr>
            <b/>
            <sz val="9"/>
            <color indexed="81"/>
            <rFont val="Tahoma"/>
            <family val="2"/>
          </rPr>
          <t>Magoon, Kelli:</t>
        </r>
        <r>
          <rPr>
            <sz val="9"/>
            <color indexed="81"/>
            <rFont val="Tahoma"/>
            <family val="2"/>
          </rPr>
          <t xml:space="preserve">
Change to 10</t>
        </r>
      </text>
    </comment>
    <comment ref="G42" authorId="0" shapeId="0" xr:uid="{3560AE3E-2528-4F90-8F92-B45846A4204C}">
      <text>
        <r>
          <rPr>
            <b/>
            <sz val="9"/>
            <color indexed="81"/>
            <rFont val="Tahoma"/>
            <family val="2"/>
          </rPr>
          <t>Magoon, Kelli:</t>
        </r>
        <r>
          <rPr>
            <sz val="9"/>
            <color indexed="81"/>
            <rFont val="Tahoma"/>
            <family val="2"/>
          </rPr>
          <t xml:space="preserve">
Change to 6</t>
        </r>
      </text>
    </comment>
    <comment ref="H42" authorId="0" shapeId="0" xr:uid="{95546BCA-14A4-4ECE-9295-EAED5DDD6745}">
      <text>
        <r>
          <rPr>
            <b/>
            <sz val="9"/>
            <color indexed="81"/>
            <rFont val="Tahoma"/>
            <family val="2"/>
          </rPr>
          <t>Magoon, Kelli:</t>
        </r>
        <r>
          <rPr>
            <sz val="9"/>
            <color indexed="81"/>
            <rFont val="Tahoma"/>
            <family val="2"/>
          </rPr>
          <t xml:space="preserve">
Change to 8</t>
        </r>
      </text>
    </comment>
    <comment ref="I42" authorId="0" shapeId="0" xr:uid="{F8AC8CBA-17EF-4E08-96A8-33C9589B04F4}">
      <text>
        <r>
          <rPr>
            <b/>
            <sz val="9"/>
            <color indexed="81"/>
            <rFont val="Tahoma"/>
            <family val="2"/>
          </rPr>
          <t>Magoon, Kelli:</t>
        </r>
        <r>
          <rPr>
            <sz val="9"/>
            <color indexed="81"/>
            <rFont val="Tahoma"/>
            <family val="2"/>
          </rPr>
          <t xml:space="preserve">
Change to 8</t>
        </r>
      </text>
    </comment>
    <comment ref="J42" authorId="0" shapeId="0" xr:uid="{89AC5736-53A5-4203-951A-3C6564019940}">
      <text>
        <r>
          <rPr>
            <b/>
            <sz val="9"/>
            <color indexed="81"/>
            <rFont val="Tahoma"/>
            <family val="2"/>
          </rPr>
          <t>Magoon, Kelli:</t>
        </r>
        <r>
          <rPr>
            <sz val="9"/>
            <color indexed="81"/>
            <rFont val="Tahoma"/>
            <family val="2"/>
          </rPr>
          <t xml:space="preserve">
Change to 5</t>
        </r>
      </text>
    </comment>
  </commentList>
</comments>
</file>

<file path=xl/sharedStrings.xml><?xml version="1.0" encoding="utf-8"?>
<sst xmlns="http://schemas.openxmlformats.org/spreadsheetml/2006/main" count="2212" uniqueCount="341">
  <si>
    <t>MCH Walk-in-Care Super User Pre-Live Calls</t>
  </si>
  <si>
    <t>MCH Therapies Super User Pre-Live Calls</t>
  </si>
  <si>
    <t>MCH Respiratory Therapy Super User Pre-Live Calls</t>
  </si>
  <si>
    <t>MCH Respiratory Therapy</t>
  </si>
  <si>
    <t>MCH Provider - Women's Health-Ellsworth</t>
  </si>
  <si>
    <t>MCH Provider - Women's Health-Blue Hill</t>
  </si>
  <si>
    <t>MCH Provider - Women's Health Super User Pre-Live Calls</t>
  </si>
  <si>
    <t>MCH Provider - Walk-in-Care</t>
  </si>
  <si>
    <t>MCH Provider - Emergency Super User Pre-Live Calls</t>
  </si>
  <si>
    <t>MCH Provider - Emergency</t>
  </si>
  <si>
    <t>MCH Provider - Anesthesiology-New User</t>
  </si>
  <si>
    <t>MCH Provider - Anesthesiology-Legacy</t>
  </si>
  <si>
    <t>MCH Provider - Anesthesiology Super User Pre-Live Calls</t>
  </si>
  <si>
    <t>MCH Provider - Ambulatory Only</t>
  </si>
  <si>
    <t>MCH Provider - Acute Only</t>
  </si>
  <si>
    <t>MCH Provider - Acute &amp; Ambulatory Super User Pre-Live Calls</t>
  </si>
  <si>
    <t>MCH Provider - Acute &amp; Ambulatory</t>
  </si>
  <si>
    <t>MCH Pharmacy Tech</t>
  </si>
  <si>
    <t>MCH Pharmacist</t>
  </si>
  <si>
    <t>MCH Patient Service Representative</t>
  </si>
  <si>
    <t>MCH OR Nurse</t>
  </si>
  <si>
    <t>MCH OPSU Nurse</t>
  </si>
  <si>
    <t>MCH OB/GYN Nurse Super User Pre-Live Calls</t>
  </si>
  <si>
    <t>MCH OB/GYN Nurse</t>
  </si>
  <si>
    <t>MCH Medical Imaging Super Users</t>
  </si>
  <si>
    <t>MCH Med Surg and SICU Nurse Super User Pre-Live Calls</t>
  </si>
  <si>
    <t>MCH Med Surg and SICU Nurse</t>
  </si>
  <si>
    <t>MCH Lab Tech Super Users</t>
  </si>
  <si>
    <t>MCH Lab Phlebotomy Super Users</t>
  </si>
  <si>
    <t>MCH ED Tech and Unit Coordinator</t>
  </si>
  <si>
    <t>MCH ED Nurse</t>
  </si>
  <si>
    <t>MCH CNA and Unit Coordinator Super User Pre-Live Calls</t>
  </si>
  <si>
    <t>MCH CNA and Unit Coordinator</t>
  </si>
  <si>
    <t>MCH Ambulatory Therapies</t>
  </si>
  <si>
    <t>MCH Amb Nurse-Walk-in-Care</t>
  </si>
  <si>
    <t>MCH Amb CNA-Walk-in-Care</t>
  </si>
  <si>
    <t>MCH Amb Clinical-Women's Health</t>
  </si>
  <si>
    <t>MCH Amb Clinical-PCP &amp; Specialty</t>
  </si>
  <si>
    <t>MCH Amb Clinical-Oncology</t>
  </si>
  <si>
    <t>MCH Amb Clinical Super User Pre-Live Calls</t>
  </si>
  <si>
    <t>MCH Acute/Ambulatory Therapies</t>
  </si>
  <si>
    <t>MCH Acute Therapies</t>
  </si>
  <si>
    <t>MCH Acute Care Manager Super User Pre-Live Calls</t>
  </si>
  <si>
    <t>MCH Acute Care Manager</t>
  </si>
  <si>
    <t>Seats</t>
  </si>
  <si>
    <t>Event Name</t>
  </si>
  <si>
    <t>MCH Acute Dietitian</t>
  </si>
  <si>
    <t>MCH Amb Dietitian/Diabetic Educator</t>
  </si>
  <si>
    <t xml:space="preserve"> Facility Name</t>
  </si>
  <si>
    <t xml:space="preserve"> Room Name</t>
  </si>
  <si>
    <t>Class Date</t>
  </si>
  <si>
    <t>Start Time</t>
  </si>
  <si>
    <t>End Time</t>
  </si>
  <si>
    <t xml:space="preserve"> Instructor Username (Optional)</t>
  </si>
  <si>
    <t>Facilitator</t>
  </si>
  <si>
    <t>Weekday</t>
  </si>
  <si>
    <t xml:space="preserve"> Start Date/Time</t>
  </si>
  <si>
    <t xml:space="preserve"> End Date/Time</t>
  </si>
  <si>
    <t xml:space="preserve"> TimeZone (Virtual Classroom Only)</t>
  </si>
  <si>
    <t xml:space="preserve"> </t>
  </si>
  <si>
    <t xml:space="preserve"> Facilitator </t>
  </si>
  <si>
    <t xml:space="preserve"> Instructor</t>
  </si>
  <si>
    <t>Target Audience:</t>
  </si>
  <si>
    <t>Class Duration:</t>
  </si>
  <si>
    <t>hours</t>
  </si>
  <si>
    <t>Notes</t>
  </si>
  <si>
    <t/>
  </si>
  <si>
    <t>MCH Periop Nurse Super User Pre-Live Call</t>
  </si>
  <si>
    <t>Approx. Number of Learners:</t>
  </si>
  <si>
    <t>MCH ED Tech and Unit Coordinator Super User Pre-Live Calls</t>
  </si>
  <si>
    <t>MCH ED Nurse Super User Pre-Live Calls</t>
  </si>
  <si>
    <t>Ø</t>
  </si>
  <si>
    <t>Table of Contents:</t>
  </si>
  <si>
    <t>Notes:</t>
  </si>
  <si>
    <t>Manager Huddle #1: Prepare your staff for learning</t>
  </si>
  <si>
    <t>Manager Huddle #2: Tracking staff learning</t>
  </si>
  <si>
    <t>Departmental leadership and those who will be responsible for enrolling their teams in classes</t>
  </si>
  <si>
    <t>Class Length (hrs)</t>
  </si>
  <si>
    <t>Northern Light Maine Coast Hospital 
Cerner Conversion Full Clinical Listing</t>
  </si>
  <si>
    <t>providers</t>
  </si>
  <si>
    <t xml:space="preserve">Anesthesia Module Classroom Education </t>
  </si>
  <si>
    <t>Class/Role: Anesthesia Module Classroom Education</t>
  </si>
  <si>
    <t>Anesthesia Module Pre-Live FAQ Call</t>
  </si>
  <si>
    <t>1 hour</t>
  </si>
  <si>
    <t>1 min</t>
  </si>
  <si>
    <t>1/2 hour</t>
  </si>
  <si>
    <t>min/day</t>
  </si>
  <si>
    <t>2 hours</t>
  </si>
  <si>
    <t>2.5 hours</t>
  </si>
  <si>
    <t>Note on Pre-Live FAQ Calls:</t>
  </si>
  <si>
    <t xml:space="preserve">Participants are encouraged to sign up for one of the Anesthesia Module Pre-Live FAQ Calls to hear what questions came up during classes, about any anticipated sticking points might be, and what to expect at go-live. </t>
  </si>
  <si>
    <t>See MCH Cerner Conversion Class Catalog</t>
  </si>
  <si>
    <t>Go-Live Date:</t>
  </si>
  <si>
    <t>Anesthesiologists and Certified Registered Nurse Anesthesists working at Northern Light Mercy Hospital</t>
  </si>
  <si>
    <t>Mercy CI Zoom Meetings</t>
  </si>
  <si>
    <t>Mercy Smart Classroom 3</t>
  </si>
  <si>
    <t>Anesthesiologists and Certified Registered Nurse Anesthesists working at Northern Light AR Gould Hospital</t>
  </si>
  <si>
    <t>Room Name</t>
  </si>
  <si>
    <t>EMMC</t>
  </si>
  <si>
    <t>MCH</t>
  </si>
  <si>
    <t>Mercy</t>
  </si>
  <si>
    <t>AR Gould</t>
  </si>
  <si>
    <t>Carrie</t>
  </si>
  <si>
    <t>Lin</t>
  </si>
  <si>
    <t>Meagan</t>
  </si>
  <si>
    <t>AR Gould Smart Classroom B</t>
  </si>
  <si>
    <t>Inland Smart Classroom 2</t>
  </si>
  <si>
    <t>Mercy Smart Classroom 1</t>
  </si>
  <si>
    <t>Capacity</t>
  </si>
  <si>
    <t>N/A</t>
  </si>
  <si>
    <t>ARG</t>
  </si>
  <si>
    <t>SVH</t>
  </si>
  <si>
    <t>CAD</t>
  </si>
  <si>
    <t>Total</t>
  </si>
  <si>
    <t>Location</t>
  </si>
  <si>
    <t>Nikki</t>
  </si>
  <si>
    <t>Mayo</t>
  </si>
  <si>
    <t>BHH</t>
  </si>
  <si>
    <r>
      <rPr>
        <b/>
        <sz val="12"/>
        <color rgb="FF006877"/>
        <rFont val="Calibri"/>
        <family val="2"/>
        <scheme val="minor"/>
      </rPr>
      <t xml:space="preserve">Super Users </t>
    </r>
    <r>
      <rPr>
        <sz val="12"/>
        <color rgb="FF006877"/>
        <rFont val="Calibri"/>
        <family val="2"/>
        <scheme val="minor"/>
      </rPr>
      <t xml:space="preserve">are strongly encouraged to attend one of the </t>
    </r>
    <r>
      <rPr>
        <b/>
        <sz val="12"/>
        <color rgb="FF006877"/>
        <rFont val="Calibri"/>
        <family val="2"/>
        <scheme val="minor"/>
      </rPr>
      <t>Amb Clinical Intake Optimization Super User Classes</t>
    </r>
    <r>
      <rPr>
        <sz val="12"/>
        <color rgb="FF006877"/>
        <rFont val="Calibri"/>
        <family val="2"/>
        <scheme val="minor"/>
      </rPr>
      <t xml:space="preserve"> (listed below) during the week of July 11. This will provide those members of your team with a "</t>
    </r>
    <r>
      <rPr>
        <b/>
        <sz val="12"/>
        <color rgb="FF006877"/>
        <rFont val="Calibri"/>
        <family val="2"/>
        <scheme val="minor"/>
      </rPr>
      <t>sneak peek</t>
    </r>
    <r>
      <rPr>
        <sz val="12"/>
        <color rgb="FF006877"/>
        <rFont val="Calibri"/>
        <family val="2"/>
        <scheme val="minor"/>
      </rPr>
      <t xml:space="preserve">" of the upcoming clinical intake-related changes. If unable to make one of the Super User sessions work, please enroll in one of the </t>
    </r>
    <r>
      <rPr>
        <b/>
        <sz val="12"/>
        <color rgb="FF006877"/>
        <rFont val="Calibri"/>
        <family val="2"/>
        <scheme val="minor"/>
      </rPr>
      <t>Amb Clinical Intake Optimization Classes</t>
    </r>
    <r>
      <rPr>
        <sz val="12"/>
        <color rgb="FF006877"/>
        <rFont val="Calibri"/>
        <family val="2"/>
        <scheme val="minor"/>
      </rPr>
      <t>.</t>
    </r>
  </si>
  <si>
    <t>EI - PACS Replacement - Non-Invasive Provider</t>
  </si>
  <si>
    <t>EI - PACS Replacement - Invasive Provider</t>
  </si>
  <si>
    <t>EI - PACS Replacement - Cath &amp; EP Tech and Nurse</t>
  </si>
  <si>
    <t>EI - PACS Replacement - Nuclear Tech, Nurse, PA/NP</t>
  </si>
  <si>
    <t>PVH</t>
  </si>
  <si>
    <t>SJH</t>
  </si>
  <si>
    <t>EI - PACS Replacement - Echo Tech, Nurse, PA/NP (Adult &amp; Peds)</t>
  </si>
  <si>
    <t>EI - PACS Replacement - Super User Radiologist</t>
  </si>
  <si>
    <t>EI - PACS Replacement - Super User Cardiologist</t>
  </si>
  <si>
    <t>EI - PACS Replacement - Super User EI Only</t>
  </si>
  <si>
    <t>EI - PACS Replacement - Super User EI Plus Reports</t>
  </si>
  <si>
    <t>MRH</t>
  </si>
  <si>
    <t>EMMC Radiology Resource Room</t>
  </si>
  <si>
    <t>Cianchette Smart Classroom 1</t>
  </si>
  <si>
    <t>EMMC Stone Smart Classroom</t>
  </si>
  <si>
    <t>Cianchette Smart Classroom 3</t>
  </si>
  <si>
    <t>EMMC Salmon Falls Smart Classroom</t>
  </si>
  <si>
    <t>EI - PACS Replacement - EMMC Vasc Lab</t>
  </si>
  <si>
    <t>EI - PACS Replacement - Rad/MRI/CT/US Mammo</t>
  </si>
  <si>
    <t>CI Virtual Classroom 1</t>
  </si>
  <si>
    <t>Vendor-Phil</t>
  </si>
  <si>
    <t>Vendor-Chris</t>
  </si>
  <si>
    <t>Vendor-TBD</t>
  </si>
  <si>
    <t>INL</t>
  </si>
  <si>
    <t>BHH &amp; MCH</t>
  </si>
  <si>
    <t>INL &amp; MCH</t>
  </si>
  <si>
    <t>Mayo &amp; MCH</t>
  </si>
  <si>
    <t>Mayo &amp; SVH</t>
  </si>
  <si>
    <t>CAD &amp; SVH</t>
  </si>
  <si>
    <t>Mayo &amp; MRH</t>
  </si>
  <si>
    <t>CAD &amp; INL</t>
  </si>
  <si>
    <t># Class Seats Needed</t>
  </si>
  <si>
    <t># Class Seats Available</t>
  </si>
  <si>
    <t>CA Dean Monson Smart Classroom</t>
  </si>
  <si>
    <t>Cianchette Smart Classroom 2</t>
  </si>
  <si>
    <t>AR Gould Smart Classroom C</t>
  </si>
  <si>
    <t>Inland Smart Classroom 1</t>
  </si>
  <si>
    <t>SVH Smart Classroom 1</t>
  </si>
  <si>
    <t>MCH Hancock Room</t>
  </si>
  <si>
    <t>Inland Training Room 3</t>
  </si>
  <si>
    <t>DX</t>
  </si>
  <si>
    <t>Cath Lab</t>
  </si>
  <si>
    <t>Nuc</t>
  </si>
  <si>
    <t>Echo</t>
  </si>
  <si>
    <t>Vasc</t>
  </si>
  <si>
    <t>Cianchette</t>
  </si>
  <si>
    <t>Monson</t>
  </si>
  <si>
    <t>SVH Smart Classroom 2</t>
  </si>
  <si>
    <t>Mercy Smart Classroom 2</t>
  </si>
  <si>
    <t>Column1</t>
  </si>
  <si>
    <t>ALL</t>
  </si>
  <si>
    <t>Inland</t>
  </si>
  <si>
    <t>PHYSICIAN CLASSES</t>
  </si>
  <si>
    <t>Class</t>
  </si>
  <si>
    <t>CI Virtual Classroom 2</t>
  </si>
  <si>
    <t>CI Virtual Classroom 3</t>
  </si>
  <si>
    <t>CI Virtual Classroom 4</t>
  </si>
  <si>
    <t>TBD - Makeup &amp; Refresher Video</t>
  </si>
  <si>
    <t>CA Dean</t>
  </si>
  <si>
    <t>Teresa Shorey</t>
  </si>
  <si>
    <t>Nikki Gray</t>
  </si>
  <si>
    <t>Kathy Washington</t>
  </si>
  <si>
    <t>Roz Jenkins</t>
  </si>
  <si>
    <t>Leah Levesque</t>
  </si>
  <si>
    <t>Katelyn Ray</t>
  </si>
  <si>
    <t>Teresa White</t>
  </si>
  <si>
    <t>Rae Harris</t>
  </si>
  <si>
    <t>Robin Wasson</t>
  </si>
  <si>
    <t xml:space="preserve">Project: Enterprise Imaging - PACS Replacement Project Education </t>
  </si>
  <si>
    <r>
      <t>Ø</t>
    </r>
    <r>
      <rPr>
        <sz val="7"/>
        <color theme="1"/>
        <rFont val="Times New Roman"/>
        <family val="1"/>
      </rPr>
      <t xml:space="preserve"> </t>
    </r>
    <r>
      <rPr>
        <b/>
        <sz val="14"/>
        <color theme="1"/>
        <rFont val="Calibri"/>
        <family val="2"/>
        <scheme val="minor"/>
      </rPr>
      <t>Go-Live Date: Monday, June 19</t>
    </r>
  </si>
  <si>
    <r>
      <t>Ø</t>
    </r>
    <r>
      <rPr>
        <sz val="7"/>
        <color theme="1"/>
        <rFont val="Times New Roman"/>
        <family val="1"/>
      </rPr>
      <t xml:space="preserve"> </t>
    </r>
    <r>
      <rPr>
        <b/>
        <sz val="14"/>
        <color theme="1"/>
        <rFont val="Calibri"/>
        <family val="2"/>
        <scheme val="minor"/>
      </rPr>
      <t>Go-Live Date: Monday, July 10</t>
    </r>
  </si>
  <si>
    <t>EI - PACS Replacement – CT/Mammo/MRI/US</t>
  </si>
  <si>
    <t>Date</t>
  </si>
  <si>
    <t>Manager Huddle: Learn to Enroll Your Team in Class</t>
  </si>
  <si>
    <t>Kelli Magoon</t>
  </si>
  <si>
    <t>Attend any one (or more) of the sessions below to see a demonstration of how to enroll your team in classes. These sessions are informal, with time set aside for questions and for addressing concerns (e.g., missing employees, inactive employees, difficulties with accessing the class calendar) in real-time.</t>
  </si>
  <si>
    <t>Manager Huddles: Learn How to Enroll Your Team in Class</t>
  </si>
  <si>
    <t>Add to Calendar</t>
  </si>
  <si>
    <t>Outlook invitations were also attached to the email with this workbook. You may also click a "Add to Calendar" button above to download a meeting to your calendar.</t>
  </si>
  <si>
    <t>Click here for invite.</t>
  </si>
  <si>
    <t>technologists, cardiologists, radiologists, nurses, PAs, NPs, technicians, and clerical personnel</t>
  </si>
  <si>
    <r>
      <t>As much as possible, classes are role-specific. See the "</t>
    </r>
    <r>
      <rPr>
        <u/>
        <sz val="12"/>
        <color rgb="FF0070C0"/>
        <rFont val="Calibri"/>
        <family val="2"/>
        <scheme val="minor"/>
      </rPr>
      <t>Education Overview</t>
    </r>
    <r>
      <rPr>
        <sz val="12"/>
        <color rgb="FF3D4543"/>
        <rFont val="Calibri"/>
        <family val="2"/>
        <scheme val="minor"/>
      </rPr>
      <t xml:space="preserve">" tab for more details. </t>
    </r>
  </si>
  <si>
    <t>Class Enrollment:</t>
  </si>
  <si>
    <r>
      <rPr>
        <b/>
        <sz val="12"/>
        <color rgb="FF3D4543"/>
        <rFont val="Calibri"/>
        <family val="2"/>
        <scheme val="minor"/>
      </rPr>
      <t xml:space="preserve">Have questions? Need a demo? </t>
    </r>
    <r>
      <rPr>
        <sz val="12"/>
        <color rgb="FF3D4543"/>
        <rFont val="Calibri"/>
        <family val="2"/>
        <scheme val="minor"/>
      </rPr>
      <t xml:space="preserve">Please join one of our </t>
    </r>
    <r>
      <rPr>
        <u/>
        <sz val="12"/>
        <color rgb="FF0070C0"/>
        <rFont val="Calibri"/>
        <family val="2"/>
        <scheme val="minor"/>
      </rPr>
      <t>Manager Huddles</t>
    </r>
    <r>
      <rPr>
        <sz val="12"/>
        <color rgb="FF3D4543"/>
        <rFont val="Calibri"/>
        <family val="2"/>
        <scheme val="minor"/>
      </rPr>
      <t xml:space="preserve"> to see a demonstration and get your questions answered. Please invite anyone you will want to assist you with enrolling your team.</t>
    </r>
  </si>
  <si>
    <r>
      <rPr>
        <b/>
        <sz val="12"/>
        <color rgb="FF3D4543"/>
        <rFont val="Calibri"/>
        <family val="2"/>
        <scheme val="minor"/>
      </rPr>
      <t>June 19, 2023 &amp; July 10, 2023</t>
    </r>
    <r>
      <rPr>
        <sz val="12"/>
        <color rgb="FF3D4543"/>
        <rFont val="Calibri"/>
        <family val="2"/>
        <scheme val="minor"/>
      </rPr>
      <t xml:space="preserve"> (</t>
    </r>
    <r>
      <rPr>
        <u/>
        <sz val="12"/>
        <color rgb="FF0070C0"/>
        <rFont val="Calibri"/>
        <family val="2"/>
        <scheme val="minor"/>
      </rPr>
      <t>Click here for Wave 1 &amp; 2 participating organization lists.</t>
    </r>
    <r>
      <rPr>
        <sz val="12"/>
        <color rgb="FF3D4543"/>
        <rFont val="Calibri"/>
        <family val="2"/>
        <scheme val="minor"/>
      </rPr>
      <t>)</t>
    </r>
  </si>
  <si>
    <t>Classes at:</t>
  </si>
  <si>
    <t>­</t>
  </si>
  <si>
    <t>Managers (or their delegates) must enroll their teams in class. To help with this, you will find a list of team members on the "Employee List" tab.</t>
  </si>
  <si>
    <t>NC Cardiac Resting Gated Equilib Scan</t>
  </si>
  <si>
    <t>EC Echocardiogram 2D Limited</t>
  </si>
  <si>
    <t>NC CV Stress Test</t>
  </si>
  <si>
    <t>CV Exercise Stress Test</t>
  </si>
  <si>
    <t xml:space="preserve">Inland </t>
  </si>
  <si>
    <t>SP CV Cath Tunneled More Than 5 Yrs</t>
  </si>
  <si>
    <t>CV Insert Tunneled Cath</t>
  </si>
  <si>
    <t>SP Venogram Renal Left</t>
  </si>
  <si>
    <t>CV Renal Venogram</t>
  </si>
  <si>
    <t>SP Stent Placement Arterial</t>
  </si>
  <si>
    <t>CV Renal Intervention</t>
  </si>
  <si>
    <t>SP Renal Artery 1st Order Complete Left</t>
  </si>
  <si>
    <t>CV Renal Angiogram</t>
  </si>
  <si>
    <t>SP Venogram Left</t>
  </si>
  <si>
    <t>CV Extremity Venogram</t>
  </si>
  <si>
    <t>SP Extremity Angio Left</t>
  </si>
  <si>
    <t>CV Extremity Angiogram</t>
  </si>
  <si>
    <t>SP AV Fistula DX Complete</t>
  </si>
  <si>
    <t>CV Arteriovenous Shunt Angiogram</t>
  </si>
  <si>
    <t>SP Transcath RX Thru Exist Cath</t>
  </si>
  <si>
    <t>CV Angio via Exist Cath Follow Up</t>
  </si>
  <si>
    <t>SP Abdomen Aortagram</t>
  </si>
  <si>
    <t>CV Abdominal Aortogram</t>
  </si>
  <si>
    <t>CL Pacemaker Insertion Temporary</t>
  </si>
  <si>
    <t>CV Temporary Pacemaker Insert</t>
  </si>
  <si>
    <t>CL Pericardiocentesis</t>
  </si>
  <si>
    <t>CV Pericardiocentesis</t>
  </si>
  <si>
    <t>CL Pacemaker Generator Change</t>
  </si>
  <si>
    <t>CV Pacemaker Upgrade</t>
  </si>
  <si>
    <t>CL Lead Reposition/Replacement</t>
  </si>
  <si>
    <t>CV Lead Reposition/Revision</t>
  </si>
  <si>
    <t>CV Lead Removal</t>
  </si>
  <si>
    <t>CL Pacemaker Implant</t>
  </si>
  <si>
    <t>CV Implant Permanent Pacemaker</t>
  </si>
  <si>
    <t>CL ICD Implant</t>
  </si>
  <si>
    <t>CV Implant Permanent ICD</t>
  </si>
  <si>
    <t>CL Pacemaker Bivent Implant</t>
  </si>
  <si>
    <t>CV Implant Bivent Pacemaker</t>
  </si>
  <si>
    <t>CL ICD Bivent Implant</t>
  </si>
  <si>
    <t>CV Implant Bivent ICD</t>
  </si>
  <si>
    <t>CL ICD Generator Change</t>
  </si>
  <si>
    <t>CV ICD Upgrade</t>
  </si>
  <si>
    <t>CL Heart Catheterization Right and Left</t>
  </si>
  <si>
    <t>CV Right and Left Heart Catheterization</t>
  </si>
  <si>
    <t>CL Right Heart Catheterization</t>
  </si>
  <si>
    <t>CV Right Heart Catheterization</t>
  </si>
  <si>
    <t>CV Generator Change Pacemaker</t>
  </si>
  <si>
    <t>CV Generator Change ICD</t>
  </si>
  <si>
    <t>CV Generator Change BiVent ICD</t>
  </si>
  <si>
    <t>CL Insertable Cardiac Monitor Explant</t>
  </si>
  <si>
    <t>CV Event Recorder Removal</t>
  </si>
  <si>
    <t>CL Insertable Cardiac Monitor Implant</t>
  </si>
  <si>
    <t>CV Event Recorder Implant</t>
  </si>
  <si>
    <t>CL Device Revision</t>
  </si>
  <si>
    <t>CV Device Removal</t>
  </si>
  <si>
    <t>CV Device Pocket Revision</t>
  </si>
  <si>
    <t>CL Coronary Angiography</t>
  </si>
  <si>
    <t>CV Coronary Angiography</t>
  </si>
  <si>
    <t>CL Cardioversion</t>
  </si>
  <si>
    <t>CV Cardioversion</t>
  </si>
  <si>
    <t>CL Cardiac Fluoro</t>
  </si>
  <si>
    <t>CV Cardiac Fluoro</t>
  </si>
  <si>
    <t>NC Myocardial Viability Perfusion Scan</t>
  </si>
  <si>
    <t>CA Pacemaker Upgrade to Dual</t>
  </si>
  <si>
    <t>CA Pacemaker Replace Permanent Single</t>
  </si>
  <si>
    <t>CA Pacemaker Replace Permanent Dual</t>
  </si>
  <si>
    <t xml:space="preserve">CA Pacemaker Remove/Replace Single Lead </t>
  </si>
  <si>
    <t xml:space="preserve">CA Pacemaker Remove/Replace Dual Cham </t>
  </si>
  <si>
    <t>CA Pacemaker Remove Single Lead</t>
  </si>
  <si>
    <t>CA Pacemaker Remove Permanent Pulse Gen</t>
  </si>
  <si>
    <t>CA Pacemaker Remove Dual Lead</t>
  </si>
  <si>
    <t>CA Pacemaker Insert Permanent Single</t>
  </si>
  <si>
    <t>CA Pacemaker Insert Permanent Dual</t>
  </si>
  <si>
    <t>CA Left Ventricle Lead Reposition</t>
  </si>
  <si>
    <t>CA Heart Cath w/O2 Sat/Output Right</t>
  </si>
  <si>
    <t>CL Venogram Extremity Upper Right</t>
  </si>
  <si>
    <t>CA Extremity Venogram Right</t>
  </si>
  <si>
    <t>CL Venogram Extremity Upper Left</t>
  </si>
  <si>
    <t>CA Extremity Venogram Left</t>
  </si>
  <si>
    <t>CA Coronary Cath w/Heart Cath RT</t>
  </si>
  <si>
    <t>CA Coronary Cath w/Angio RT</t>
  </si>
  <si>
    <t>CA Cardioversion External Elective</t>
  </si>
  <si>
    <t>CA Cardiac Pt Event Recorder Removal</t>
  </si>
  <si>
    <t>CA Cardiac Pt Event Recorder Implant</t>
  </si>
  <si>
    <t>CA Cardiac Electrode Temporary Single</t>
  </si>
  <si>
    <t>CA Cardiac Electrode Temporary Dual</t>
  </si>
  <si>
    <t>NM Cardiac Gated Blood Pool Single rpt</t>
  </si>
  <si>
    <t>EC Echocard Transesophageal 2D</t>
  </si>
  <si>
    <t xml:space="preserve">EV Transesophogeal Echocardiography              </t>
  </si>
  <si>
    <t xml:space="preserve">EV Echocardiography 2D Limited                     </t>
  </si>
  <si>
    <t>EC Echocardiogram 2D</t>
  </si>
  <si>
    <t xml:space="preserve">EV Echocardiography 2D Complete                    </t>
  </si>
  <si>
    <t xml:space="preserve">EV Echocard Transesophageal 2D                      </t>
  </si>
  <si>
    <t xml:space="preserve">EV Echocard 2D without Doppler                 </t>
  </si>
  <si>
    <t xml:space="preserve">EV Echocard 2D Limited                                       </t>
  </si>
  <si>
    <t xml:space="preserve">EV Echocard 2D Complete with Doppler               </t>
  </si>
  <si>
    <t xml:space="preserve">EC TEE 2D Complete                              </t>
  </si>
  <si>
    <t xml:space="preserve">EC Echocardiogram Complete 2D             </t>
  </si>
  <si>
    <t>EC Echocardiogram 2D Complete</t>
  </si>
  <si>
    <t>New Order</t>
  </si>
  <si>
    <t>Old Order</t>
  </si>
  <si>
    <t>MO</t>
  </si>
  <si>
    <t>Enterprise Imaging Cardiac &amp; Interventional Radiology Orders Crosswalk</t>
  </si>
  <si>
    <r>
      <t>Stage One</t>
    </r>
    <r>
      <rPr>
        <b/>
        <sz val="14"/>
        <color rgb="FF136C74"/>
        <rFont val="Calibri"/>
        <family val="2"/>
        <scheme val="minor"/>
      </rPr>
      <t xml:space="preserve">: </t>
    </r>
  </si>
  <si>
    <r>
      <t>Ø</t>
    </r>
    <r>
      <rPr>
        <sz val="7"/>
        <color theme="1"/>
        <rFont val="Times New Roman"/>
        <family val="1"/>
      </rPr>
      <t xml:space="preserve"> </t>
    </r>
    <r>
      <rPr>
        <b/>
        <sz val="14"/>
        <color theme="1"/>
        <rFont val="Calibri"/>
        <family val="2"/>
        <scheme val="minor"/>
      </rPr>
      <t>Go-Live Date: Monday, June 12</t>
    </r>
  </si>
  <si>
    <r>
      <t>Ø</t>
    </r>
    <r>
      <rPr>
        <b/>
        <sz val="14"/>
        <color theme="1"/>
        <rFont val="Calibri"/>
        <family val="2"/>
        <scheme val="minor"/>
      </rPr>
      <t xml:space="preserve"> Order Types</t>
    </r>
  </si>
  <si>
    <r>
      <t>Ø</t>
    </r>
    <r>
      <rPr>
        <b/>
        <sz val="14"/>
        <color theme="1"/>
        <rFont val="Calibri"/>
        <family val="2"/>
        <scheme val="minor"/>
      </rPr>
      <t xml:space="preserve"> Participating Organizations</t>
    </r>
    <r>
      <rPr>
        <sz val="14"/>
        <color theme="1"/>
        <rFont val="Calibri Light"/>
        <family val="2"/>
        <scheme val="major"/>
      </rPr>
      <t>*</t>
    </r>
  </si>
  <si>
    <r>
      <t>Stage Two</t>
    </r>
    <r>
      <rPr>
        <b/>
        <sz val="14"/>
        <color rgb="FF136C74"/>
        <rFont val="Calibri"/>
        <family val="2"/>
        <scheme val="minor"/>
      </rPr>
      <t xml:space="preserve">: </t>
    </r>
  </si>
  <si>
    <r>
      <t>Stage Three</t>
    </r>
    <r>
      <rPr>
        <b/>
        <sz val="14"/>
        <color rgb="FF136C74"/>
        <rFont val="Calibri"/>
        <family val="2"/>
        <scheme val="minor"/>
      </rPr>
      <t xml:space="preserve">: </t>
    </r>
  </si>
  <si>
    <t>All Sites and Orders</t>
  </si>
  <si>
    <t>NL Inland Hospital</t>
  </si>
  <si>
    <t>NL AR Gould Hospital</t>
  </si>
  <si>
    <t>NL Maine Coast Hospital</t>
  </si>
  <si>
    <t>NL Mercy Hospital</t>
  </si>
  <si>
    <t>NL Sebasticook Valley Hospital</t>
  </si>
  <si>
    <r>
      <t>·</t>
    </r>
    <r>
      <rPr>
        <sz val="12"/>
        <color theme="1"/>
        <rFont val="Times New Roman"/>
        <family val="1"/>
      </rPr>
      <t xml:space="preserve">   </t>
    </r>
    <r>
      <rPr>
        <sz val="12"/>
        <color theme="1"/>
        <rFont val="Calibri"/>
        <family val="2"/>
      </rPr>
      <t>NL AR Gould Hospital</t>
    </r>
  </si>
  <si>
    <r>
      <t>·</t>
    </r>
    <r>
      <rPr>
        <sz val="12"/>
        <color theme="1"/>
        <rFont val="Times New Roman"/>
        <family val="1"/>
      </rPr>
      <t xml:space="preserve">   </t>
    </r>
    <r>
      <rPr>
        <sz val="12"/>
        <color theme="1"/>
        <rFont val="Calibri"/>
        <family val="2"/>
      </rPr>
      <t>NL Maine Coast Hospital</t>
    </r>
  </si>
  <si>
    <r>
      <t>·</t>
    </r>
    <r>
      <rPr>
        <sz val="12"/>
        <color theme="1"/>
        <rFont val="Times New Roman"/>
        <family val="1"/>
      </rPr>
      <t xml:space="preserve">   </t>
    </r>
    <r>
      <rPr>
        <sz val="12"/>
        <color theme="1"/>
        <rFont val="Calibri"/>
        <family val="2"/>
      </rPr>
      <t>NL Sebasticook Valley Hospital</t>
    </r>
  </si>
  <si>
    <r>
      <t>·</t>
    </r>
    <r>
      <rPr>
        <sz val="12"/>
        <color theme="1"/>
        <rFont val="Times New Roman"/>
        <family val="1"/>
      </rPr>
      <t xml:space="preserve">   </t>
    </r>
    <r>
      <rPr>
        <sz val="12"/>
        <color theme="1"/>
        <rFont val="Calibri"/>
        <family val="2"/>
      </rPr>
      <t>NL Mercy Hospital</t>
    </r>
  </si>
  <si>
    <r>
      <t>·</t>
    </r>
    <r>
      <rPr>
        <sz val="12"/>
        <color theme="1"/>
        <rFont val="Times New Roman"/>
        <family val="1"/>
      </rPr>
      <t xml:space="preserve">   </t>
    </r>
    <r>
      <rPr>
        <sz val="12"/>
        <color theme="1"/>
        <rFont val="Calibri"/>
        <family val="2"/>
      </rPr>
      <t>Cardiac Cath Orders</t>
    </r>
  </si>
  <si>
    <r>
      <t>·</t>
    </r>
    <r>
      <rPr>
        <sz val="12"/>
        <color theme="1"/>
        <rFont val="Times New Roman"/>
        <family val="1"/>
      </rPr>
      <t xml:space="preserve">   </t>
    </r>
    <r>
      <rPr>
        <sz val="12"/>
        <color theme="1"/>
        <rFont val="Calibri"/>
        <family val="2"/>
      </rPr>
      <t>NL Inland Hospital</t>
    </r>
  </si>
  <si>
    <r>
      <t>·</t>
    </r>
    <r>
      <rPr>
        <sz val="12"/>
        <color theme="1"/>
        <rFont val="Times New Roman"/>
        <family val="1"/>
      </rPr>
      <t xml:space="preserve">   </t>
    </r>
    <r>
      <rPr>
        <sz val="12"/>
        <color theme="1"/>
        <rFont val="Calibri"/>
        <family val="2"/>
      </rPr>
      <t>Cardiac Implants</t>
    </r>
  </si>
  <si>
    <r>
      <t>·</t>
    </r>
    <r>
      <rPr>
        <sz val="12"/>
        <color theme="1"/>
        <rFont val="Times New Roman"/>
        <family val="1"/>
      </rPr>
      <t xml:space="preserve">   </t>
    </r>
    <r>
      <rPr>
        <sz val="12"/>
        <color theme="1"/>
        <rFont val="Calibri"/>
        <family val="2"/>
      </rPr>
      <t>Interventional Radiology Orders</t>
    </r>
  </si>
  <si>
    <r>
      <t>·</t>
    </r>
    <r>
      <rPr>
        <sz val="12"/>
        <color theme="1"/>
        <rFont val="Times New Roman"/>
        <family val="1"/>
      </rPr>
      <t xml:space="preserve">   </t>
    </r>
    <r>
      <rPr>
        <sz val="12"/>
        <color theme="1"/>
        <rFont val="Calibri"/>
        <family val="2"/>
      </rPr>
      <t>Exercise Stress Test</t>
    </r>
  </si>
  <si>
    <r>
      <t>·</t>
    </r>
    <r>
      <rPr>
        <sz val="12"/>
        <color theme="1"/>
        <rFont val="Times New Roman"/>
        <family val="1"/>
      </rPr>
      <t>   </t>
    </r>
    <r>
      <rPr>
        <sz val="12"/>
        <color theme="1"/>
        <rFont val="Calibri"/>
        <family val="2"/>
      </rPr>
      <t>NL AR Gould Hospital</t>
    </r>
  </si>
  <si>
    <r>
      <t>·</t>
    </r>
    <r>
      <rPr>
        <sz val="12"/>
        <color theme="1"/>
        <rFont val="Times New Roman"/>
        <family val="1"/>
      </rPr>
      <t>   </t>
    </r>
    <r>
      <rPr>
        <sz val="12"/>
        <color theme="1"/>
        <rFont val="Calibri"/>
        <family val="2"/>
      </rPr>
      <t>NL Maine Coast Hospital</t>
    </r>
  </si>
  <si>
    <r>
      <t>·</t>
    </r>
    <r>
      <rPr>
        <sz val="12"/>
        <color theme="1"/>
        <rFont val="Times New Roman"/>
        <family val="1"/>
      </rPr>
      <t>   </t>
    </r>
    <r>
      <rPr>
        <sz val="12"/>
        <color theme="1"/>
        <rFont val="Calibri"/>
        <family val="2"/>
      </rPr>
      <t>Exercise Stress Test</t>
    </r>
  </si>
  <si>
    <r>
      <rPr>
        <b/>
        <sz val="26"/>
        <color theme="1"/>
        <rFont val="Calibri"/>
        <family val="2"/>
      </rPr>
      <t>Enterprise Imaging Program</t>
    </r>
    <r>
      <rPr>
        <b/>
        <sz val="11"/>
        <color theme="1"/>
        <rFont val="Calibri"/>
        <family val="2"/>
      </rPr>
      <t xml:space="preserve">
</t>
    </r>
    <r>
      <rPr>
        <b/>
        <sz val="18"/>
        <color theme="1"/>
        <rFont val="Calibri"/>
        <family val="2"/>
      </rPr>
      <t>Patient Archiving Computer System (PACS) Replacement</t>
    </r>
    <r>
      <rPr>
        <b/>
        <sz val="11"/>
        <color theme="1"/>
        <rFont val="Calibri"/>
        <family val="2"/>
      </rPr>
      <t xml:space="preserve">
</t>
    </r>
    <r>
      <rPr>
        <b/>
        <sz val="16"/>
        <color theme="1"/>
        <rFont val="Calibri"/>
        <family val="2"/>
      </rPr>
      <t>Order Changes Crosswalk</t>
    </r>
  </si>
  <si>
    <t>Northern Light Enterprise Imaging PACS Replacement 
Order Changes Crosswalk</t>
  </si>
  <si>
    <r>
      <t>·</t>
    </r>
    <r>
      <rPr>
        <sz val="12"/>
        <color theme="1"/>
        <rFont val="Times New Roman"/>
        <family val="1"/>
      </rPr>
      <t xml:space="preserve">   </t>
    </r>
    <r>
      <rPr>
        <sz val="12"/>
        <color theme="1"/>
        <rFont val="Calibri"/>
        <family val="2"/>
      </rPr>
      <t>Certain Nuclear Cardiology Orders</t>
    </r>
    <r>
      <rPr>
        <sz val="12"/>
        <color theme="1"/>
        <rFont val="Symbol"/>
        <family val="1"/>
        <charset val="2"/>
      </rPr>
      <t xml:space="preserve"> and Echo</t>
    </r>
  </si>
  <si>
    <t>*NL EMMC orders will not change, as they are already using these orders. NL Blue Hill &amp; CA Dean are not affected by these changes, as the changing orders are not/will not be used at these organization.</t>
  </si>
  <si>
    <r>
      <t xml:space="preserve">In preparation for this summer's </t>
    </r>
    <r>
      <rPr>
        <b/>
        <sz val="14"/>
        <color theme="1"/>
        <rFont val="Calibri"/>
        <family val="2"/>
      </rPr>
      <t xml:space="preserve">Enterprise Imaging Program (EI) </t>
    </r>
    <r>
      <rPr>
        <sz val="14"/>
        <color theme="1"/>
        <rFont val="Calibri"/>
        <family val="2"/>
      </rPr>
      <t xml:space="preserve">implementations, a number of imaging orders will be standardized to the most up-to-date formatting and to facilitate Ascend reporting. The changes will occur in stages and will affect all ordering providers across all venues at the locations noted below. The first stage of changes will occur on </t>
    </r>
    <r>
      <rPr>
        <b/>
        <sz val="14"/>
        <color theme="1"/>
        <rFont val="Calibri"/>
        <family val="2"/>
      </rPr>
      <t>June 12</t>
    </r>
    <r>
      <rPr>
        <sz val="14"/>
        <color theme="1"/>
        <rFont val="Calibri"/>
        <family val="2"/>
      </rPr>
      <t xml:space="preserve"> as noted below. 
</t>
    </r>
    <r>
      <rPr>
        <sz val="8"/>
        <color theme="1"/>
        <rFont val="Calibri"/>
        <family val="2"/>
      </rPr>
      <t xml:space="preserve">
</t>
    </r>
    <r>
      <rPr>
        <b/>
        <sz val="14"/>
        <color theme="1"/>
        <rFont val="Calibri"/>
        <family val="2"/>
      </rPr>
      <t>Question: What will happen to Quick Orders and PowerPlans?</t>
    </r>
    <r>
      <rPr>
        <sz val="14"/>
        <color theme="1"/>
        <rFont val="Calibri"/>
        <family val="2"/>
      </rPr>
      <t xml:space="preserve">
</t>
    </r>
    <r>
      <rPr>
        <b/>
        <sz val="12"/>
        <color theme="1"/>
        <rFont val="Calibri"/>
        <family val="2"/>
      </rPr>
      <t>Answer: Quick Orders MPages</t>
    </r>
    <r>
      <rPr>
        <sz val="12"/>
        <color theme="1"/>
        <rFont val="Calibri"/>
        <family val="2"/>
      </rPr>
      <t xml:space="preserve"> and </t>
    </r>
    <r>
      <rPr>
        <b/>
        <sz val="12"/>
        <color theme="1"/>
        <rFont val="Calibri"/>
        <family val="2"/>
      </rPr>
      <t>PowerPlan</t>
    </r>
    <r>
      <rPr>
        <sz val="12"/>
        <color theme="1"/>
        <rFont val="Calibri"/>
        <family val="2"/>
      </rPr>
      <t xml:space="preserve"> orders will be updated to reflect the changes. Any affected favorites will be automatically removed from personal favorites including those in PowerPlans. </t>
    </r>
    <r>
      <rPr>
        <sz val="8"/>
        <color theme="1"/>
        <rFont val="Calibri"/>
        <family val="2"/>
      </rPr>
      <t xml:space="preserve">
</t>
    </r>
    <r>
      <rPr>
        <b/>
        <sz val="14"/>
        <color theme="1"/>
        <rFont val="Calibri"/>
        <family val="2"/>
      </rPr>
      <t>Question: What will happen to PowerPlans?</t>
    </r>
    <r>
      <rPr>
        <sz val="14"/>
        <color theme="1"/>
        <rFont val="Calibri"/>
        <family val="2"/>
      </rPr>
      <t xml:space="preserve">
</t>
    </r>
    <r>
      <rPr>
        <b/>
        <sz val="12"/>
        <color theme="1"/>
        <rFont val="Calibri"/>
        <family val="2"/>
      </rPr>
      <t>Answer:</t>
    </r>
    <r>
      <rPr>
        <sz val="12"/>
        <color theme="1"/>
        <rFont val="Calibri"/>
        <family val="2"/>
      </rPr>
      <t xml:space="preserve"> Any personal favorites will be automatically removed.  If orders within a PowerPlan have been modified, an alert will fire indicating the modified order is no longer available within the PowerPlan.</t>
    </r>
    <r>
      <rPr>
        <sz val="8"/>
        <color theme="1"/>
        <rFont val="Calibri"/>
        <family val="2"/>
      </rPr>
      <t xml:space="preserve">
</t>
    </r>
    <r>
      <rPr>
        <b/>
        <sz val="14"/>
        <color theme="1"/>
        <rFont val="Calibri"/>
        <family val="2"/>
      </rPr>
      <t>Question: Do I need to update Ambulatory future orders or Inpatient orders?</t>
    </r>
    <r>
      <rPr>
        <sz val="14"/>
        <color theme="1"/>
        <rFont val="Calibri"/>
        <family val="2"/>
      </rPr>
      <t xml:space="preserve">
</t>
    </r>
    <r>
      <rPr>
        <b/>
        <sz val="12"/>
        <color theme="1"/>
        <rFont val="Calibri"/>
        <family val="2"/>
      </rPr>
      <t>Answer:</t>
    </r>
    <r>
      <rPr>
        <sz val="12"/>
        <color theme="1"/>
        <rFont val="Calibri"/>
        <family val="2"/>
      </rPr>
      <t xml:space="preserve"> No. Imaging personnel will update orders for any patient presenting with a previously placed order. 
</t>
    </r>
    <r>
      <rPr>
        <b/>
        <sz val="8"/>
        <color theme="1"/>
        <rFont val="Calibri"/>
        <family val="2"/>
      </rPr>
      <t xml:space="preserve">
</t>
    </r>
    <r>
      <rPr>
        <b/>
        <sz val="14"/>
        <color theme="1"/>
        <rFont val="Calibri"/>
        <family val="2"/>
      </rPr>
      <t>Question: What is happening to billing as a result of these changes?</t>
    </r>
    <r>
      <rPr>
        <sz val="12"/>
        <color theme="1"/>
        <rFont val="Calibri"/>
        <family val="2"/>
      </rPr>
      <t xml:space="preserve">
</t>
    </r>
    <r>
      <rPr>
        <b/>
        <sz val="12"/>
        <color theme="1"/>
        <rFont val="Calibri"/>
        <family val="2"/>
      </rPr>
      <t xml:space="preserve">Answer: </t>
    </r>
    <r>
      <rPr>
        <sz val="12"/>
        <color theme="1"/>
        <rFont val="Calibri"/>
        <family val="2"/>
      </rPr>
      <t xml:space="preserve">Professional Fees will be entered using Batch Charge Entry. Facility Fees will be entered using the RadNet Tech Complete/Bill-Only workflows.
</t>
    </r>
    <r>
      <rPr>
        <sz val="8"/>
        <color theme="1"/>
        <rFont val="Calibri"/>
        <family val="2"/>
      </rPr>
      <t xml:space="preserve">
</t>
    </r>
    <r>
      <rPr>
        <sz val="14"/>
        <color theme="1"/>
        <rFont val="Calibri"/>
        <family val="2"/>
      </rPr>
      <t xml:space="preserve">This crosswalk workbook will be updated and shared prior to each stage of the order changes. </t>
    </r>
  </si>
  <si>
    <r>
      <t xml:space="preserve">Clinical Informatics – Please share this information with Inpatient Nurses and make this a topic of discussion during upcoming rounding.
</t>
    </r>
    <r>
      <rPr>
        <b/>
        <i/>
        <sz val="12"/>
        <color theme="1"/>
        <rFont val="Calibri"/>
        <family val="2"/>
        <scheme val="minor"/>
      </rPr>
      <t>Behavioral Health:</t>
    </r>
    <r>
      <rPr>
        <sz val="12"/>
        <color theme="1"/>
        <rFont val="Calibri"/>
        <family val="2"/>
        <scheme val="minor"/>
      </rPr>
      <t xml:space="preserve"> This information </t>
    </r>
    <r>
      <rPr>
        <b/>
        <sz val="12"/>
        <color theme="1"/>
        <rFont val="Calibri"/>
        <family val="2"/>
        <scheme val="minor"/>
      </rPr>
      <t>does</t>
    </r>
    <r>
      <rPr>
        <sz val="12"/>
        <color theme="1"/>
        <rFont val="Calibri"/>
        <family val="2"/>
        <scheme val="minor"/>
      </rPr>
      <t xml:space="preserve"> affect behavioral health caregivers.</t>
    </r>
  </si>
  <si>
    <t>Please direct any questions to the Clinical Informatics team using this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</si>
</sst>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409]m/d/yy\ h:mm\ AM/PM;@"/>
    <numFmt numFmtId="165" formatCode="h:mm;@"/>
    <numFmt numFmtId="166" formatCode="[$-F800]dddd\,\ mmmm\ dd\,\ yyyy"/>
    <numFmt numFmtId="167" formatCode="[$-F400]h:mm:ss\ AM/PM"/>
  </numFmts>
  <fonts count="58"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rgb="FF3D4543"/>
      <name val="Calibri"/>
      <family val="2"/>
      <scheme val="minor"/>
    </font>
    <font>
      <sz val="12"/>
      <color rgb="FF3D4543"/>
      <name val="Calibri"/>
      <family val="2"/>
      <scheme val="minor"/>
    </font>
    <font>
      <b/>
      <sz val="18"/>
      <color rgb="FF006877"/>
      <name val="Calibri"/>
      <family val="2"/>
      <scheme val="minor"/>
    </font>
    <font>
      <sz val="11"/>
      <color rgb="FF006877"/>
      <name val="Calibri"/>
      <family val="2"/>
      <scheme val="minor"/>
    </font>
    <font>
      <sz val="12"/>
      <color rgb="FF006877"/>
      <name val="Calibri"/>
      <family val="2"/>
      <scheme val="minor"/>
    </font>
    <font>
      <b/>
      <sz val="11"/>
      <color rgb="FFE6E7E8"/>
      <name val="Calibri"/>
      <family val="2"/>
      <scheme val="minor"/>
    </font>
    <font>
      <sz val="11"/>
      <color rgb="FFE6E7E8"/>
      <name val="Calibri"/>
      <family val="2"/>
      <scheme val="minor"/>
    </font>
    <font>
      <sz val="12"/>
      <color rgb="FF3D4543"/>
      <name val="Calibri"/>
      <family val="2"/>
    </font>
    <font>
      <sz val="14"/>
      <color rgb="FF3D4543"/>
      <name val="Calibri"/>
      <family val="2"/>
      <scheme val="minor"/>
    </font>
    <font>
      <b/>
      <sz val="18"/>
      <color rgb="FF3D4543"/>
      <name val="Calibri"/>
      <family val="2"/>
      <scheme val="minor"/>
    </font>
    <font>
      <u/>
      <sz val="11"/>
      <color theme="10"/>
      <name val="Calibri"/>
      <family val="2"/>
      <scheme val="minor"/>
    </font>
    <font>
      <sz val="14"/>
      <color rgb="FFB4BC00"/>
      <name val="Wingdings"/>
      <charset val="2"/>
    </font>
    <font>
      <b/>
      <sz val="16"/>
      <color rgb="FF3D4543"/>
      <name val="Calibri"/>
      <family val="2"/>
      <scheme val="minor"/>
    </font>
    <font>
      <b/>
      <i/>
      <sz val="12"/>
      <name val="Calibri"/>
      <family val="2"/>
      <scheme val="minor"/>
    </font>
    <font>
      <b/>
      <sz val="11"/>
      <color theme="1"/>
      <name val="Calibri"/>
      <family val="2"/>
      <scheme val="minor"/>
    </font>
    <font>
      <b/>
      <sz val="12"/>
      <color rgb="FF3D4543"/>
      <name val="Calibri"/>
      <family val="2"/>
      <scheme val="minor"/>
    </font>
    <font>
      <b/>
      <sz val="9"/>
      <color indexed="81"/>
      <name val="Tahoma"/>
      <family val="2"/>
    </font>
    <font>
      <sz val="9"/>
      <color indexed="81"/>
      <name val="Tahoma"/>
      <family val="2"/>
    </font>
    <font>
      <b/>
      <sz val="12"/>
      <color rgb="FF006877"/>
      <name val="Calibri"/>
      <family val="2"/>
      <scheme val="minor"/>
    </font>
    <font>
      <b/>
      <sz val="14"/>
      <color theme="0"/>
      <name val="Calibri"/>
      <family val="2"/>
      <scheme val="minor"/>
    </font>
    <font>
      <sz val="12"/>
      <color theme="1"/>
      <name val="Calibri"/>
      <family val="2"/>
      <scheme val="minor"/>
    </font>
    <font>
      <sz val="11"/>
      <color theme="1"/>
      <name val="Calibri"/>
      <family val="2"/>
    </font>
    <font>
      <b/>
      <sz val="12"/>
      <color theme="1"/>
      <name val="Calibri"/>
      <family val="2"/>
    </font>
    <font>
      <sz val="14"/>
      <color theme="1"/>
      <name val="Calibri"/>
      <family val="2"/>
    </font>
    <font>
      <b/>
      <sz val="14"/>
      <color theme="1"/>
      <name val="Calibri"/>
      <family val="2"/>
    </font>
    <font>
      <sz val="12"/>
      <color theme="1"/>
      <name val="Calibri"/>
      <family val="2"/>
    </font>
    <font>
      <b/>
      <sz val="16"/>
      <color rgb="FF136C74"/>
      <name val="Calibri"/>
      <family val="2"/>
      <scheme val="minor"/>
    </font>
    <font>
      <b/>
      <sz val="14"/>
      <color rgb="FF136C74"/>
      <name val="Calibri"/>
      <family val="2"/>
      <scheme val="minor"/>
    </font>
    <font>
      <b/>
      <sz val="14"/>
      <color theme="1"/>
      <name val="Calibri"/>
      <family val="2"/>
      <scheme val="minor"/>
    </font>
    <font>
      <sz val="14"/>
      <color theme="1"/>
      <name val="Wingdings"/>
      <charset val="2"/>
    </font>
    <font>
      <sz val="7"/>
      <color theme="1"/>
      <name val="Times New Roman"/>
      <family val="1"/>
    </font>
    <font>
      <sz val="12"/>
      <color theme="1"/>
      <name val="Symbol"/>
      <family val="1"/>
      <charset val="2"/>
    </font>
    <font>
      <b/>
      <sz val="11"/>
      <color theme="1"/>
      <name val="Calibri"/>
      <family val="2"/>
    </font>
    <font>
      <b/>
      <sz val="18"/>
      <color theme="1"/>
      <name val="Calibri"/>
      <family val="2"/>
    </font>
    <font>
      <b/>
      <sz val="26"/>
      <color theme="1"/>
      <name val="Calibri"/>
      <family val="2"/>
    </font>
    <font>
      <u/>
      <sz val="14"/>
      <color theme="10"/>
      <name val="Calibri"/>
      <family val="2"/>
      <scheme val="minor"/>
    </font>
    <font>
      <u/>
      <sz val="9"/>
      <color theme="10"/>
      <name val="Calibri"/>
      <family val="2"/>
      <scheme val="minor"/>
    </font>
    <font>
      <u/>
      <sz val="12"/>
      <color rgb="FF0070C0"/>
      <name val="Calibri"/>
      <family val="2"/>
      <scheme val="minor"/>
    </font>
    <font>
      <b/>
      <sz val="14"/>
      <color rgb="FF006877"/>
      <name val="Calibri"/>
      <family val="2"/>
      <scheme val="minor"/>
    </font>
    <font>
      <sz val="11"/>
      <color rgb="FF006100"/>
      <name val="Calibri"/>
      <family val="2"/>
      <scheme val="minor"/>
    </font>
    <font>
      <sz val="11"/>
      <color rgb="FF9C0006"/>
      <name val="Calibri"/>
      <family val="2"/>
      <scheme val="minor"/>
    </font>
    <font>
      <sz val="10"/>
      <name val="Calibri"/>
      <family val="2"/>
    </font>
    <font>
      <sz val="10"/>
      <name val="Arial"/>
      <family val="2"/>
    </font>
    <font>
      <sz val="14"/>
      <color theme="1"/>
      <name val="Calibri Light"/>
      <family val="2"/>
      <scheme val="major"/>
    </font>
    <font>
      <b/>
      <sz val="16"/>
      <color theme="1"/>
      <name val="Calibri"/>
      <family val="2"/>
    </font>
    <font>
      <sz val="8"/>
      <color theme="1"/>
      <name val="Calibri"/>
      <family val="2"/>
    </font>
    <font>
      <b/>
      <sz val="14"/>
      <name val="Calibri"/>
      <family val="2"/>
      <scheme val="minor"/>
    </font>
    <font>
      <b/>
      <sz val="8"/>
      <color theme="1"/>
      <name val="Calibri"/>
      <family val="2"/>
    </font>
    <font>
      <i/>
      <sz val="10"/>
      <color theme="2" tint="-0.749992370372631"/>
      <name val="Calibri"/>
      <family val="2"/>
    </font>
    <font>
      <i/>
      <sz val="11"/>
      <color theme="2" tint="-0.74999237037263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B4BC00"/>
        <bgColor indexed="64"/>
      </patternFill>
    </fill>
    <fill>
      <patternFill patternType="solid">
        <fgColor rgb="FFE6E7E8"/>
        <bgColor indexed="64"/>
      </patternFill>
    </fill>
    <fill>
      <patternFill patternType="solid">
        <fgColor rgb="FFFFFF00"/>
        <bgColor indexed="64"/>
      </patternFill>
    </fill>
    <fill>
      <patternFill patternType="solid">
        <fgColor theme="4"/>
        <bgColor indexed="64"/>
      </patternFill>
    </fill>
    <fill>
      <patternFill patternType="solid">
        <fgColor theme="6" tint="0.39997558519241921"/>
        <bgColor indexed="64"/>
      </patternFill>
    </fill>
    <fill>
      <patternFill patternType="solid">
        <fgColor rgb="FF19909B"/>
        <bgColor indexed="64"/>
      </patternFill>
    </fill>
    <fill>
      <patternFill patternType="solid">
        <fgColor rgb="FFC6EFCE"/>
      </patternFill>
    </fill>
    <fill>
      <patternFill patternType="solid">
        <fgColor rgb="FFFFC7CE"/>
      </patternFill>
    </fill>
    <fill>
      <patternFill patternType="solid">
        <fgColor theme="0" tint="-0.249977111117893"/>
        <bgColor indexed="64"/>
      </patternFill>
    </fill>
  </fills>
  <borders count="8">
    <border>
      <left/>
      <right/>
      <top/>
      <bottom/>
      <diagonal/>
    </border>
    <border>
      <left style="thin">
        <color rgb="FFE6E7E8"/>
      </left>
      <right style="thin">
        <color rgb="FFE6E7E8"/>
      </right>
      <top style="thin">
        <color rgb="FFE6E7E8"/>
      </top>
      <bottom style="thin">
        <color rgb="FFE6E7E8"/>
      </bottom>
      <diagonal/>
    </border>
    <border>
      <left style="thin">
        <color rgb="FFE6E7E8"/>
      </left>
      <right/>
      <top style="thin">
        <color rgb="FFE6E7E8"/>
      </top>
      <bottom/>
      <diagonal/>
    </border>
    <border>
      <left style="thin">
        <color rgb="FFE6E7E8"/>
      </left>
      <right style="thin">
        <color rgb="FFE6E7E8"/>
      </right>
      <top style="thin">
        <color rgb="FFE6E7E8"/>
      </top>
      <bottom/>
      <diagonal/>
    </border>
    <border>
      <left style="thin">
        <color rgb="FFE6E7E8"/>
      </left>
      <right/>
      <top style="thin">
        <color rgb="FFE6E7E8"/>
      </top>
      <bottom style="thin">
        <color rgb="FFE6E7E8"/>
      </bottom>
      <diagonal/>
    </border>
    <border>
      <left/>
      <right/>
      <top style="thin">
        <color rgb="FFE6E7E8"/>
      </top>
      <bottom/>
      <diagonal/>
    </border>
    <border>
      <left style="thin">
        <color rgb="FFE6E7E8"/>
      </left>
      <right/>
      <top/>
      <bottom/>
      <diagonal/>
    </border>
    <border>
      <left style="thin">
        <color rgb="FFE6E7E8"/>
      </left>
      <right style="thin">
        <color rgb="FFE6E7E8"/>
      </right>
      <top/>
      <bottom/>
      <diagonal/>
    </border>
  </borders>
  <cellStyleXfs count="6">
    <xf numFmtId="0" fontId="0" fillId="0" borderId="0"/>
    <xf numFmtId="43" fontId="1" fillId="0" borderId="0" applyFont="0" applyFill="0" applyBorder="0" applyAlignment="0" applyProtection="0"/>
    <xf numFmtId="0" fontId="15" fillId="0" borderId="0" applyNumberFormat="0" applyFill="0" applyBorder="0" applyAlignment="0" applyProtection="0"/>
    <xf numFmtId="0" fontId="44" fillId="9" borderId="0" applyNumberFormat="0" applyBorder="0" applyAlignment="0" applyProtection="0"/>
    <xf numFmtId="0" fontId="45" fillId="10" borderId="0" applyNumberFormat="0" applyBorder="0" applyAlignment="0" applyProtection="0"/>
    <xf numFmtId="0" fontId="47" fillId="0" borderId="0"/>
  </cellStyleXfs>
  <cellXfs count="148">
    <xf numFmtId="0" fontId="0" fillId="0" borderId="0" xfId="0"/>
    <xf numFmtId="0" fontId="3" fillId="0" borderId="0" xfId="0" applyFont="1"/>
    <xf numFmtId="0" fontId="4" fillId="0" borderId="0" xfId="0" applyFont="1" applyFill="1"/>
    <xf numFmtId="164" fontId="0" fillId="0" borderId="0" xfId="0" applyNumberFormat="1"/>
    <xf numFmtId="0" fontId="0" fillId="2" borderId="0" xfId="0" applyFill="1"/>
    <xf numFmtId="0" fontId="6" fillId="2" borderId="0" xfId="0" applyFont="1" applyFill="1"/>
    <xf numFmtId="0" fontId="6" fillId="2" borderId="0" xfId="0" applyFont="1" applyFill="1" applyAlignment="1">
      <alignment horizontal="left" vertical="top" indent="10"/>
    </xf>
    <xf numFmtId="0" fontId="0" fillId="0" borderId="0" xfId="0" applyAlignment="1">
      <alignment vertical="top"/>
    </xf>
    <xf numFmtId="0" fontId="9" fillId="2" borderId="0" xfId="0" applyFont="1" applyFill="1" applyAlignment="1">
      <alignment horizontal="left" vertical="top" indent="10"/>
    </xf>
    <xf numFmtId="0" fontId="4" fillId="0" borderId="2" xfId="0" applyFont="1" applyFill="1" applyBorder="1"/>
    <xf numFmtId="166" fontId="4" fillId="0" borderId="2" xfId="0" applyNumberFormat="1" applyFont="1" applyFill="1" applyBorder="1" applyAlignment="1">
      <alignment horizontal="center"/>
    </xf>
    <xf numFmtId="165" fontId="4" fillId="0" borderId="2" xfId="0" applyNumberFormat="1" applyFont="1" applyFill="1" applyBorder="1" applyAlignment="1">
      <alignment horizontal="center"/>
    </xf>
    <xf numFmtId="0" fontId="4" fillId="0" borderId="2" xfId="0" applyFont="1" applyFill="1" applyBorder="1" applyAlignment="1">
      <alignment horizontal="center"/>
    </xf>
    <xf numFmtId="43" fontId="4" fillId="0" borderId="2" xfId="1" applyNumberFormat="1" applyFont="1" applyFill="1" applyBorder="1" applyAlignment="1">
      <alignment horizontal="center"/>
    </xf>
    <xf numFmtId="0" fontId="4" fillId="0" borderId="3" xfId="0" applyFont="1" applyFill="1" applyBorder="1"/>
    <xf numFmtId="0" fontId="4" fillId="0" borderId="4" xfId="0" applyFont="1" applyFill="1" applyBorder="1"/>
    <xf numFmtId="166" fontId="4" fillId="0" borderId="4" xfId="0" applyNumberFormat="1" applyFont="1" applyFill="1" applyBorder="1" applyAlignment="1">
      <alignment horizontal="center"/>
    </xf>
    <xf numFmtId="165" fontId="4" fillId="0" borderId="4" xfId="0" applyNumberFormat="1" applyFont="1" applyFill="1" applyBorder="1" applyAlignment="1">
      <alignment horizontal="center"/>
    </xf>
    <xf numFmtId="0" fontId="4" fillId="0" borderId="4" xfId="0" applyFont="1" applyFill="1" applyBorder="1" applyAlignment="1">
      <alignment horizontal="center"/>
    </xf>
    <xf numFmtId="43" fontId="4" fillId="0" borderId="4" xfId="1" applyNumberFormat="1" applyFont="1" applyFill="1" applyBorder="1" applyAlignment="1">
      <alignment horizontal="center"/>
    </xf>
    <xf numFmtId="0" fontId="4" fillId="0" borderId="1" xfId="0" applyFont="1" applyFill="1" applyBorder="1"/>
    <xf numFmtId="166" fontId="4" fillId="0" borderId="0" xfId="0" applyNumberFormat="1" applyFont="1" applyFill="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center"/>
    </xf>
    <xf numFmtId="43" fontId="4" fillId="0" borderId="0" xfId="1" applyFont="1" applyFill="1" applyAlignment="1">
      <alignment horizontal="center"/>
    </xf>
    <xf numFmtId="0" fontId="4" fillId="0" borderId="5" xfId="0" applyFont="1" applyFill="1" applyBorder="1"/>
    <xf numFmtId="0" fontId="2" fillId="0" borderId="0" xfId="0" applyFont="1" applyFill="1" applyBorder="1"/>
    <xf numFmtId="0" fontId="2" fillId="0" borderId="6" xfId="0" applyFont="1" applyFill="1" applyBorder="1"/>
    <xf numFmtId="166" fontId="2" fillId="0" borderId="6" xfId="0" applyNumberFormat="1" applyFont="1" applyFill="1" applyBorder="1" applyAlignment="1">
      <alignment horizontal="center"/>
    </xf>
    <xf numFmtId="165" fontId="2" fillId="0" borderId="6" xfId="0" applyNumberFormat="1" applyFont="1" applyFill="1" applyBorder="1" applyAlignment="1">
      <alignment horizontal="center"/>
    </xf>
    <xf numFmtId="0" fontId="2" fillId="0" borderId="6" xfId="0" applyFont="1" applyFill="1" applyBorder="1" applyAlignment="1">
      <alignment horizontal="center"/>
    </xf>
    <xf numFmtId="43" fontId="2" fillId="0" borderId="6" xfId="1" applyNumberFormat="1" applyFont="1" applyFill="1" applyBorder="1" applyAlignment="1">
      <alignment horizontal="center"/>
    </xf>
    <xf numFmtId="0" fontId="10" fillId="0" borderId="2" xfId="0" applyFont="1" applyFill="1" applyBorder="1"/>
    <xf numFmtId="166" fontId="10" fillId="0" borderId="2" xfId="0" applyNumberFormat="1" applyFont="1" applyFill="1" applyBorder="1" applyAlignment="1">
      <alignment horizontal="center"/>
    </xf>
    <xf numFmtId="165" fontId="10" fillId="0" borderId="2" xfId="0" applyNumberFormat="1" applyFont="1" applyFill="1" applyBorder="1" applyAlignment="1">
      <alignment horizontal="center"/>
    </xf>
    <xf numFmtId="0" fontId="10" fillId="0" borderId="2" xfId="0" applyFont="1" applyFill="1" applyBorder="1" applyAlignment="1">
      <alignment horizontal="center"/>
    </xf>
    <xf numFmtId="43" fontId="10" fillId="0" borderId="2" xfId="1" applyNumberFormat="1" applyFont="1" applyFill="1" applyBorder="1" applyAlignment="1">
      <alignment horizontal="center"/>
    </xf>
    <xf numFmtId="0" fontId="10" fillId="0" borderId="3" xfId="0" applyFont="1" applyFill="1" applyBorder="1"/>
    <xf numFmtId="0" fontId="11" fillId="0" borderId="0" xfId="0" applyFont="1" applyFill="1"/>
    <xf numFmtId="0" fontId="4" fillId="3" borderId="2" xfId="0" applyFont="1" applyFill="1" applyBorder="1"/>
    <xf numFmtId="166" fontId="4" fillId="3" borderId="2" xfId="0" applyNumberFormat="1" applyFont="1" applyFill="1" applyBorder="1" applyAlignment="1">
      <alignment horizontal="center"/>
    </xf>
    <xf numFmtId="165" fontId="4" fillId="3" borderId="2" xfId="0" applyNumberFormat="1" applyFont="1" applyFill="1" applyBorder="1" applyAlignment="1">
      <alignment horizontal="center"/>
    </xf>
    <xf numFmtId="0" fontId="4" fillId="3" borderId="2" xfId="0" applyFont="1" applyFill="1" applyBorder="1" applyAlignment="1">
      <alignment horizontal="center"/>
    </xf>
    <xf numFmtId="43" fontId="4" fillId="3" borderId="2" xfId="1" applyNumberFormat="1" applyFont="1" applyFill="1" applyBorder="1" applyAlignment="1">
      <alignment horizontal="center"/>
    </xf>
    <xf numFmtId="0" fontId="4" fillId="3" borderId="3" xfId="0" applyFont="1" applyFill="1" applyBorder="1"/>
    <xf numFmtId="0" fontId="13" fillId="2" borderId="0" xfId="0" applyFont="1" applyFill="1"/>
    <xf numFmtId="0" fontId="16" fillId="2" borderId="0" xfId="0" applyFont="1" applyFill="1" applyAlignment="1">
      <alignment horizontal="right"/>
    </xf>
    <xf numFmtId="0" fontId="17" fillId="2" borderId="0" xfId="0" applyFont="1" applyFill="1"/>
    <xf numFmtId="0" fontId="4" fillId="0" borderId="6" xfId="0" applyFont="1" applyFill="1" applyBorder="1"/>
    <xf numFmtId="0" fontId="0" fillId="0" borderId="0" xfId="0" applyFill="1"/>
    <xf numFmtId="165" fontId="0" fillId="0" borderId="0" xfId="0" applyNumberFormat="1" applyFill="1" applyAlignment="1">
      <alignment horizontal="center"/>
    </xf>
    <xf numFmtId="0" fontId="14" fillId="2" borderId="0" xfId="0" applyFont="1" applyFill="1" applyAlignment="1">
      <alignment vertical="top"/>
    </xf>
    <xf numFmtId="0" fontId="4" fillId="0" borderId="0" xfId="0" applyFont="1" applyFill="1" applyBorder="1"/>
    <xf numFmtId="166" fontId="4" fillId="0" borderId="6" xfId="0" applyNumberFormat="1" applyFont="1" applyFill="1" applyBorder="1" applyAlignment="1">
      <alignment horizontal="center"/>
    </xf>
    <xf numFmtId="165" fontId="4" fillId="0" borderId="6" xfId="0" applyNumberFormat="1" applyFont="1" applyFill="1" applyBorder="1" applyAlignment="1">
      <alignment horizontal="center"/>
    </xf>
    <xf numFmtId="0" fontId="4" fillId="0" borderId="6" xfId="0" applyFont="1" applyFill="1" applyBorder="1" applyAlignment="1">
      <alignment horizontal="center"/>
    </xf>
    <xf numFmtId="43" fontId="4" fillId="0" borderId="6" xfId="1" applyNumberFormat="1" applyFont="1" applyFill="1" applyBorder="1" applyAlignment="1">
      <alignment horizontal="center"/>
    </xf>
    <xf numFmtId="166" fontId="4" fillId="4" borderId="1" xfId="0" applyNumberFormat="1" applyFont="1" applyFill="1" applyBorder="1" applyAlignment="1">
      <alignment horizontal="center"/>
    </xf>
    <xf numFmtId="165" fontId="4" fillId="4" borderId="1" xfId="0" applyNumberFormat="1" applyFont="1" applyFill="1" applyBorder="1" applyAlignment="1">
      <alignment horizontal="center"/>
    </xf>
    <xf numFmtId="166" fontId="4" fillId="2" borderId="1" xfId="0" applyNumberFormat="1" applyFont="1" applyFill="1" applyBorder="1" applyAlignment="1">
      <alignment horizontal="center"/>
    </xf>
    <xf numFmtId="165" fontId="4" fillId="2" borderId="1" xfId="0" applyNumberFormat="1" applyFont="1" applyFill="1" applyBorder="1" applyAlignment="1">
      <alignment horizontal="center"/>
    </xf>
    <xf numFmtId="166" fontId="4" fillId="0" borderId="1" xfId="0" applyNumberFormat="1" applyFont="1" applyFill="1" applyBorder="1" applyAlignment="1">
      <alignment horizontal="center"/>
    </xf>
    <xf numFmtId="166" fontId="0" fillId="0" borderId="0" xfId="0" applyNumberFormat="1"/>
    <xf numFmtId="0" fontId="18" fillId="0" borderId="5" xfId="0" applyFont="1" applyFill="1" applyBorder="1"/>
    <xf numFmtId="167" fontId="0" fillId="0" borderId="0" xfId="0" applyNumberFormat="1" applyAlignment="1">
      <alignment horizontal="center"/>
    </xf>
    <xf numFmtId="167" fontId="0" fillId="0" borderId="0" xfId="0" applyNumberFormat="1"/>
    <xf numFmtId="0" fontId="4" fillId="0" borderId="2" xfId="0" applyNumberFormat="1" applyFont="1" applyFill="1" applyBorder="1" applyAlignment="1">
      <alignment horizontal="center"/>
    </xf>
    <xf numFmtId="0" fontId="4" fillId="0" borderId="6" xfId="0" applyNumberFormat="1" applyFont="1" applyFill="1" applyBorder="1" applyAlignment="1">
      <alignment horizontal="center"/>
    </xf>
    <xf numFmtId="0" fontId="0" fillId="0" borderId="0" xfId="0" applyAlignment="1">
      <alignment horizontal="center"/>
    </xf>
    <xf numFmtId="0" fontId="19" fillId="0" borderId="0" xfId="0" applyFont="1"/>
    <xf numFmtId="0" fontId="0" fillId="5" borderId="0" xfId="0" applyFill="1"/>
    <xf numFmtId="0" fontId="4" fillId="0" borderId="7" xfId="0" applyFont="1" applyFill="1" applyBorder="1"/>
    <xf numFmtId="0" fontId="4" fillId="5" borderId="1" xfId="0" applyFont="1" applyFill="1" applyBorder="1"/>
    <xf numFmtId="1" fontId="4" fillId="0" borderId="6" xfId="1" applyNumberFormat="1" applyFont="1" applyFill="1" applyBorder="1" applyAlignment="1">
      <alignment horizontal="center"/>
    </xf>
    <xf numFmtId="1" fontId="4" fillId="0" borderId="6" xfId="0" applyNumberFormat="1" applyFont="1" applyFill="1" applyBorder="1" applyAlignment="1">
      <alignment horizontal="center"/>
    </xf>
    <xf numFmtId="1" fontId="4" fillId="0" borderId="2" xfId="0" applyNumberFormat="1" applyFont="1" applyFill="1" applyBorder="1" applyAlignment="1">
      <alignment horizontal="center"/>
    </xf>
    <xf numFmtId="1" fontId="4" fillId="0" borderId="2" xfId="1" applyNumberFormat="1" applyFont="1" applyFill="1" applyBorder="1" applyAlignment="1">
      <alignment horizontal="center"/>
    </xf>
    <xf numFmtId="0" fontId="0" fillId="0" borderId="0" xfId="0" applyAlignment="1">
      <alignment vertical="top" wrapText="1"/>
    </xf>
    <xf numFmtId="1" fontId="0" fillId="0" borderId="0" xfId="0" applyNumberFormat="1" applyAlignment="1">
      <alignment horizontal="center"/>
    </xf>
    <xf numFmtId="0" fontId="4" fillId="0" borderId="7" xfId="0" applyNumberFormat="1" applyFont="1" applyFill="1" applyBorder="1" applyAlignment="1">
      <alignment horizontal="center"/>
    </xf>
    <xf numFmtId="0" fontId="4" fillId="0" borderId="7" xfId="0" applyFont="1" applyFill="1" applyBorder="1" applyAlignment="1">
      <alignment horizontal="center"/>
    </xf>
    <xf numFmtId="1" fontId="4" fillId="0" borderId="7" xfId="1" applyNumberFormat="1" applyFont="1" applyFill="1" applyBorder="1" applyAlignment="1">
      <alignment horizontal="center"/>
    </xf>
    <xf numFmtId="1" fontId="4" fillId="0" borderId="7" xfId="0" applyNumberFormat="1" applyFont="1" applyFill="1" applyBorder="1" applyAlignment="1">
      <alignment horizontal="center"/>
    </xf>
    <xf numFmtId="0" fontId="4" fillId="4" borderId="1" xfId="0" applyFont="1" applyFill="1" applyBorder="1"/>
    <xf numFmtId="0" fontId="4" fillId="2" borderId="1" xfId="0" applyFont="1" applyFill="1" applyBorder="1"/>
    <xf numFmtId="0" fontId="19" fillId="5" borderId="0" xfId="0" applyFont="1" applyFill="1"/>
    <xf numFmtId="0" fontId="4" fillId="7" borderId="1" xfId="0" applyFont="1" applyFill="1" applyBorder="1"/>
    <xf numFmtId="0" fontId="3" fillId="0" borderId="2" xfId="0" applyFont="1" applyFill="1" applyBorder="1"/>
    <xf numFmtId="0" fontId="34" fillId="0" borderId="0" xfId="0" applyFont="1" applyAlignment="1">
      <alignment horizontal="left" vertical="center" wrapText="1" indent="2"/>
    </xf>
    <xf numFmtId="0" fontId="6" fillId="2" borderId="0" xfId="0" applyFont="1" applyFill="1" applyAlignment="1">
      <alignment horizontal="left" vertical="center"/>
    </xf>
    <xf numFmtId="0" fontId="0" fillId="2" borderId="0" xfId="0" applyFill="1" applyAlignment="1">
      <alignment vertical="top"/>
    </xf>
    <xf numFmtId="0" fontId="0" fillId="2" borderId="0" xfId="0" applyFill="1" applyAlignment="1">
      <alignment vertical="center"/>
    </xf>
    <xf numFmtId="0" fontId="3" fillId="2" borderId="0" xfId="0" applyFont="1" applyFill="1"/>
    <xf numFmtId="0" fontId="41" fillId="0" borderId="2" xfId="2" applyFont="1" applyFill="1" applyBorder="1" applyAlignment="1">
      <alignment horizontal="right" indent="1"/>
    </xf>
    <xf numFmtId="0" fontId="6" fillId="2" borderId="0" xfId="0" applyFont="1" applyFill="1" applyAlignment="1">
      <alignment horizontal="left" indent="5"/>
    </xf>
    <xf numFmtId="0" fontId="13" fillId="2" borderId="0" xfId="0" applyFont="1" applyFill="1" applyAlignment="1">
      <alignment vertical="center"/>
    </xf>
    <xf numFmtId="0" fontId="17" fillId="2" borderId="0" xfId="0" applyFont="1" applyFill="1" applyAlignment="1">
      <alignment vertical="center"/>
    </xf>
    <xf numFmtId="0" fontId="34" fillId="0" borderId="0" xfId="0" applyFont="1" applyAlignment="1">
      <alignment horizontal="left" vertical="center" wrapText="1" indent="2"/>
    </xf>
    <xf numFmtId="0" fontId="36" fillId="0" borderId="0" xfId="0" applyFont="1" applyAlignment="1">
      <alignment vertical="center" wrapText="1"/>
    </xf>
    <xf numFmtId="0" fontId="0" fillId="0" borderId="0" xfId="0" applyBorder="1"/>
    <xf numFmtId="0" fontId="4" fillId="0" borderId="0" xfId="3" applyFont="1" applyFill="1" applyBorder="1" applyAlignment="1">
      <alignment vertical="center"/>
    </xf>
    <xf numFmtId="0" fontId="4" fillId="0" borderId="0" xfId="3" applyFont="1" applyFill="1" applyBorder="1" applyAlignment="1">
      <alignment vertical="center" wrapText="1"/>
    </xf>
    <xf numFmtId="0" fontId="4" fillId="0" borderId="0" xfId="4" applyFont="1" applyFill="1" applyBorder="1" applyAlignment="1">
      <alignment vertical="center"/>
    </xf>
    <xf numFmtId="0" fontId="4" fillId="0" borderId="0" xfId="3" applyFont="1" applyFill="1" applyBorder="1"/>
    <xf numFmtId="0" fontId="4" fillId="0" borderId="0" xfId="4" applyFont="1" applyFill="1" applyBorder="1"/>
    <xf numFmtId="0" fontId="4" fillId="0" borderId="0" xfId="3" applyFont="1" applyFill="1" applyBorder="1" applyAlignment="1">
      <alignment horizontal="left"/>
    </xf>
    <xf numFmtId="14" fontId="46" fillId="0" borderId="0" xfId="0" applyNumberFormat="1" applyFont="1" applyFill="1" applyBorder="1" applyAlignment="1">
      <alignment horizontal="left"/>
    </xf>
    <xf numFmtId="0" fontId="46" fillId="0" borderId="0" xfId="0" applyFont="1" applyFill="1" applyBorder="1" applyAlignment="1">
      <alignment horizontal="left"/>
    </xf>
    <xf numFmtId="0" fontId="46" fillId="0" borderId="0" xfId="0" applyFont="1" applyFill="1" applyBorder="1" applyAlignment="1">
      <alignment horizontal="left" vertical="center" wrapText="1"/>
    </xf>
    <xf numFmtId="0" fontId="46" fillId="0" borderId="0" xfId="0" applyFont="1" applyFill="1" applyBorder="1"/>
    <xf numFmtId="0" fontId="4" fillId="0" borderId="0" xfId="0" applyFont="1" applyFill="1" applyBorder="1" applyAlignment="1">
      <alignment horizontal="left" vertical="center"/>
    </xf>
    <xf numFmtId="0" fontId="4" fillId="0" borderId="0" xfId="0" applyFont="1" applyFill="1" applyBorder="1" applyAlignment="1">
      <alignment horizontal="left"/>
    </xf>
    <xf numFmtId="0" fontId="47" fillId="0" borderId="0" xfId="5" applyFill="1" applyBorder="1"/>
    <xf numFmtId="14" fontId="0" fillId="0" borderId="0" xfId="0" applyNumberFormat="1" applyFill="1" applyBorder="1" applyAlignment="1">
      <alignment horizontal="left"/>
    </xf>
    <xf numFmtId="14" fontId="53" fillId="11" borderId="0" xfId="0" applyNumberFormat="1" applyFont="1" applyFill="1" applyBorder="1" applyAlignment="1">
      <alignment horizontal="left"/>
    </xf>
    <xf numFmtId="0" fontId="54" fillId="11" borderId="0" xfId="3" applyFont="1" applyFill="1" applyBorder="1" applyAlignment="1">
      <alignment vertical="center" wrapText="1"/>
    </xf>
    <xf numFmtId="14" fontId="54" fillId="11" borderId="0" xfId="0" applyNumberFormat="1" applyFont="1" applyFill="1" applyBorder="1" applyAlignment="1">
      <alignment horizontal="left"/>
    </xf>
    <xf numFmtId="0" fontId="36" fillId="0" borderId="0" xfId="0" applyFont="1" applyAlignment="1">
      <alignment vertical="center" wrapText="1"/>
    </xf>
    <xf numFmtId="0" fontId="14" fillId="2" borderId="0" xfId="0" applyFont="1" applyFill="1" applyAlignment="1">
      <alignment horizontal="center" vertical="top" wrapText="1"/>
    </xf>
    <xf numFmtId="0" fontId="34" fillId="0" borderId="0" xfId="0" applyFont="1" applyAlignment="1">
      <alignment horizontal="left" vertical="center" wrapText="1" indent="2"/>
    </xf>
    <xf numFmtId="0" fontId="36" fillId="0" borderId="0" xfId="0" applyFont="1" applyAlignment="1">
      <alignment vertical="center" wrapText="1"/>
    </xf>
    <xf numFmtId="0" fontId="31" fillId="0" borderId="0" xfId="0" applyFont="1" applyAlignment="1">
      <alignment vertical="center" wrapText="1"/>
    </xf>
    <xf numFmtId="0" fontId="37" fillId="0" borderId="0" xfId="0" applyFont="1" applyAlignment="1">
      <alignment horizontal="left" vertical="center" wrapText="1" indent="10"/>
    </xf>
    <xf numFmtId="0" fontId="26" fillId="0" borderId="0" xfId="0" applyFont="1" applyAlignment="1">
      <alignment horizontal="left" vertical="center" wrapText="1" indent="10"/>
    </xf>
    <xf numFmtId="0" fontId="27" fillId="8" borderId="0" xfId="0" applyFont="1" applyFill="1" applyAlignment="1">
      <alignment vertical="center" wrapText="1"/>
    </xf>
    <xf numFmtId="0" fontId="28" fillId="0" borderId="0" xfId="0" applyFont="1" applyAlignment="1">
      <alignment vertical="center" wrapText="1"/>
    </xf>
    <xf numFmtId="0" fontId="0" fillId="0" borderId="0" xfId="0" applyFont="1" applyAlignment="1">
      <alignment horizontal="left" wrapText="1"/>
    </xf>
    <xf numFmtId="0" fontId="25" fillId="2" borderId="0" xfId="0" applyFont="1" applyFill="1" applyAlignment="1">
      <alignment horizontal="center"/>
    </xf>
    <xf numFmtId="0" fontId="7" fillId="2" borderId="0" xfId="0" applyFont="1" applyFill="1" applyAlignment="1">
      <alignment vertical="top"/>
    </xf>
    <xf numFmtId="0" fontId="6" fillId="2" borderId="0" xfId="0" applyFont="1" applyFill="1" applyAlignment="1">
      <alignment horizontal="left" vertical="top" wrapText="1"/>
    </xf>
    <xf numFmtId="0" fontId="12" fillId="2" borderId="0" xfId="0" applyFont="1" applyFill="1" applyAlignment="1">
      <alignment horizontal="left" vertical="center" wrapText="1"/>
    </xf>
    <xf numFmtId="0" fontId="6"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0" fontId="40" fillId="2" borderId="0" xfId="2" applyFont="1" applyFill="1"/>
    <xf numFmtId="0" fontId="7" fillId="2" borderId="0" xfId="0" applyFont="1" applyFill="1" applyAlignment="1">
      <alignment horizontal="center" vertical="top" wrapText="1"/>
    </xf>
    <xf numFmtId="0" fontId="43" fillId="2" borderId="0" xfId="2" applyFont="1" applyFill="1" applyAlignment="1">
      <alignment horizontal="left"/>
    </xf>
    <xf numFmtId="0" fontId="51" fillId="0" borderId="0" xfId="0" applyFont="1" applyBorder="1" applyAlignment="1">
      <alignment horizontal="left" vertical="top" wrapText="1"/>
    </xf>
    <xf numFmtId="0" fontId="24" fillId="6" borderId="0" xfId="0" applyFont="1" applyFill="1" applyAlignment="1">
      <alignment horizontal="center"/>
    </xf>
    <xf numFmtId="0" fontId="9" fillId="2" borderId="0" xfId="0" applyFont="1" applyFill="1" applyAlignment="1">
      <alignment horizontal="left" vertical="top" wrapText="1"/>
    </xf>
    <xf numFmtId="166" fontId="6" fillId="2" borderId="0" xfId="0" applyNumberFormat="1" applyFont="1" applyFill="1" applyAlignment="1">
      <alignment horizontal="left" vertical="top"/>
    </xf>
    <xf numFmtId="166" fontId="6" fillId="2" borderId="0" xfId="0" applyNumberFormat="1" applyFont="1" applyFill="1" applyAlignment="1">
      <alignment horizontal="left" vertical="center" wrapText="1"/>
    </xf>
    <xf numFmtId="0" fontId="8" fillId="2" borderId="0" xfId="0" applyFont="1" applyFill="1" applyAlignment="1">
      <alignment horizontal="left" vertical="top" wrapText="1"/>
    </xf>
    <xf numFmtId="166" fontId="5" fillId="2" borderId="0" xfId="0" applyNumberFormat="1" applyFont="1" applyFill="1" applyAlignment="1">
      <alignment horizontal="right"/>
    </xf>
    <xf numFmtId="0" fontId="25" fillId="0" borderId="0" xfId="0" applyFont="1" applyAlignment="1">
      <alignment horizontal="left" wrapText="1"/>
    </xf>
    <xf numFmtId="0" fontId="25" fillId="0" borderId="0" xfId="0" applyFont="1" applyAlignment="1">
      <alignment horizontal="left"/>
    </xf>
    <xf numFmtId="0" fontId="25" fillId="0" borderId="0" xfId="0" applyFont="1" applyAlignment="1">
      <alignment horizontal="left"/>
    </xf>
    <xf numFmtId="0" fontId="40" fillId="0" borderId="0" xfId="2" applyFont="1" applyAlignment="1">
      <alignment horizontal="center"/>
    </xf>
  </cellXfs>
  <cellStyles count="6">
    <cellStyle name="Bad" xfId="4" builtinId="27"/>
    <cellStyle name="Comma" xfId="1" builtinId="3"/>
    <cellStyle name="Good" xfId="3" builtinId="26"/>
    <cellStyle name="Hyperlink" xfId="2" builtinId="8"/>
    <cellStyle name="Normal" xfId="0" builtinId="0"/>
    <cellStyle name="Normal 2" xfId="5" xr:uid="{D004B658-B50F-46C1-8782-5678EA16887C}"/>
  </cellStyles>
  <dxfs count="102">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6" formatCode="[$-F800]dddd\,\ mmmm\ dd\,\ yyyy"/>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rgb="FFE6E7E8"/>
        </top>
        <bottom/>
        <vertical/>
        <horizontal/>
      </border>
    </dxf>
    <dxf>
      <border outline="0">
        <left style="thin">
          <color rgb="FFE6E7E8"/>
        </left>
        <right style="thin">
          <color rgb="FFE6E7E8"/>
        </right>
        <top style="thin">
          <color rgb="FFE6E7E8"/>
        </top>
      </border>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6" formatCode="[$-F800]dddd\,\ mmmm\ dd\,\ yyyy"/>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rgb="FFE6E7E8"/>
        </top>
        <bottom/>
        <vertical/>
        <horizontal/>
      </border>
    </dxf>
    <dxf>
      <border outline="0">
        <left style="thin">
          <color rgb="FFE6E7E8"/>
        </left>
        <right style="thin">
          <color rgb="FFE6E7E8"/>
        </right>
        <top style="thin">
          <color rgb="FFE6E7E8"/>
        </top>
      </border>
    </dxf>
    <dxf>
      <font>
        <strike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numFmt numFmtId="166" formatCode="[$-F800]dddd\,\ mmmm\ dd\,\ yyyy"/>
      <fill>
        <patternFill patternType="none">
          <fgColor indexed="64"/>
          <bgColor indexed="65"/>
        </patternFill>
      </fill>
      <alignment horizontal="center" vertical="bottom" textRotation="0" wrapText="0" indent="0" justifyLastLine="0" shrinkToFit="0" readingOrder="0"/>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style="thin">
          <color rgb="FFE6E7E8"/>
        </left>
        <right/>
        <top style="thin">
          <color rgb="FFE6E7E8"/>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rgb="FFE6E7E8"/>
        </top>
        <bottom/>
        <vertical/>
        <horizontal/>
      </border>
    </dxf>
    <dxf>
      <border outline="0">
        <left style="thin">
          <color rgb="FFE6E7E8"/>
        </left>
        <right style="thin">
          <color rgb="FFE6E7E8"/>
        </right>
        <top style="thin">
          <color rgb="FFE6E7E8"/>
        </top>
      </border>
    </dxf>
    <dxf>
      <font>
        <strike val="0"/>
        <outline val="0"/>
        <shadow val="0"/>
        <u val="none"/>
        <vertAlign val="baseline"/>
        <sz val="11"/>
        <color theme="0"/>
        <name val="Calibri"/>
        <family val="2"/>
        <scheme val="minor"/>
      </font>
    </dxf>
    <dxf>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E6E7E8"/>
        </top>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style="thin">
          <color rgb="FFE6E7E8"/>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6" formatCode="[$-F800]dddd\,\ mmmm\ dd\,\ yyyy"/>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E6E7E8"/>
        </top>
        <bottom/>
      </border>
    </dxf>
    <dxf>
      <border outline="0">
        <left style="thin">
          <color rgb="FFE6E7E8"/>
        </left>
        <right style="thin">
          <color rgb="FFE6E7E8"/>
        </right>
        <top style="thin">
          <color rgb="FFE6E7E8"/>
        </top>
      </border>
    </dxf>
    <dxf>
      <fill>
        <patternFill patternType="none">
          <fgColor rgb="FF000000"/>
          <bgColor auto="1"/>
        </patternFill>
      </fill>
    </dxf>
    <dxf>
      <font>
        <strike val="0"/>
        <outline val="0"/>
        <shadow val="0"/>
        <u val="none"/>
        <vertAlign val="baseline"/>
        <sz val="11"/>
        <color theme="0"/>
        <name val="Calibri"/>
        <family val="2"/>
        <scheme val="minor"/>
      </font>
      <fill>
        <patternFill patternType="none">
          <fgColor indexed="64"/>
          <bgColor auto="1"/>
        </patternFill>
      </fill>
    </dxf>
    <dxf>
      <font>
        <b/>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numFmt numFmtId="19" formatCode="m/d/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35" formatCode="_(* #,##0.00_);_(* \(#,##0.00\);_(* &quot;-&quot;??_);_(@_)"/>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5" formatCode="h:mm;@"/>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numFmt numFmtId="166" formatCode="[$-F800]dddd\,\ mmmm\ dd\,\ yyyy"/>
      <fill>
        <patternFill patternType="none">
          <fgColor indexed="64"/>
          <bgColor auto="1"/>
        </patternFill>
      </fill>
      <alignment horizontal="center" vertical="bottom" textRotation="0" wrapText="0" indent="0" justifyLastLine="0" shrinkToFit="0" readingOrder="0"/>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style="thin">
          <color rgb="FFE6E7E8"/>
        </left>
        <right/>
        <top style="thin">
          <color rgb="FFE6E7E8"/>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E6E7E8"/>
        </top>
        <bottom/>
      </border>
    </dxf>
    <dxf>
      <border outline="0">
        <left style="thin">
          <color rgb="FFE6E7E8"/>
        </left>
        <right style="thin">
          <color rgb="FFE6E7E8"/>
        </right>
        <top style="thin">
          <color rgb="FFE6E7E8"/>
        </top>
      </border>
    </dxf>
    <dxf>
      <fill>
        <patternFill patternType="none">
          <fgColor indexed="64"/>
          <bgColor auto="1"/>
        </patternFill>
      </fill>
    </dxf>
    <dxf>
      <font>
        <strike val="0"/>
        <outline val="0"/>
        <shadow val="0"/>
        <u val="none"/>
        <vertAlign val="baseline"/>
        <sz val="11"/>
        <color theme="0"/>
        <name val="Calibri"/>
        <family val="2"/>
        <scheme val="minor"/>
      </font>
      <fill>
        <patternFill patternType="none">
          <fgColor indexed="64"/>
          <bgColor auto="1"/>
        </patternFill>
      </fill>
    </dxf>
    <dxf>
      <numFmt numFmtId="165" formatCode="h:mm;@"/>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bgColor theme="0"/>
        </patternFill>
      </fill>
    </dxf>
    <dxf>
      <fill>
        <patternFill>
          <bgColor rgb="FFE6E7E8"/>
        </patternFill>
      </fill>
    </dxf>
    <dxf>
      <font>
        <b/>
        <i val="0"/>
        <strike val="0"/>
        <color theme="0"/>
      </font>
      <fill>
        <gradientFill>
          <stop position="0">
            <color rgb="FF006877"/>
          </stop>
          <stop position="1">
            <color rgb="FFB4BC00"/>
          </stop>
        </gradientFill>
      </fill>
    </dxf>
    <dxf>
      <font>
        <color rgb="FF3D4543"/>
      </font>
      <border>
        <left style="thin">
          <color rgb="FFE6E7E8"/>
        </left>
        <right style="thin">
          <color rgb="FFE6E7E8"/>
        </right>
        <top style="thin">
          <color rgb="FFE6E7E8"/>
        </top>
        <bottom style="thin">
          <color rgb="FFE6E7E8"/>
        </bottom>
        <vertical style="thin">
          <color rgb="FFE6E7E8"/>
        </vertical>
        <horizontal style="thin">
          <color rgb="FFE6E7E8"/>
        </horizontal>
      </border>
    </dxf>
  </dxfs>
  <tableStyles count="1" defaultTableStyle="NL CI Table" defaultPivotStyle="PivotStyleLight16">
    <tableStyle name="NL CI Table" pivot="0" count="4" xr9:uid="{19E133B1-749F-4B11-BCE8-21041BE02F9F}">
      <tableStyleElement type="wholeTable" dxfId="101"/>
      <tableStyleElement type="headerRow" dxfId="100"/>
      <tableStyleElement type="firstRowStripe" dxfId="99"/>
      <tableStyleElement type="secondRowStripe" dxfId="98"/>
    </tableStyle>
  </tableStyles>
  <colors>
    <mruColors>
      <color rgb="FFB4BC00"/>
      <color rgb="FF3D4543"/>
      <color rgb="FF006877"/>
      <color rgb="FFE6E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promisepoint.com/DocumentLibraryManager/Versions/Download/55a5a8ba-c0d8-ed11-8128-005056011796" TargetMode="External"/><Relationship Id="rId5" Type="http://schemas.openxmlformats.org/officeDocument/2006/relationships/hyperlink" Target="https://promisepoint.com/DocumentLibraryManager/Versions/Download/1ed3c3d1-c0d8-ed11-8128-005056011796" TargetMode="External"/><Relationship Id="rId4" Type="http://schemas.openxmlformats.org/officeDocument/2006/relationships/hyperlink" Target="https://promisepoint.com/DocumentLibraryManager/Versions/Download/75e50ec6-c0d8-ed11-8128-00505601179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xdr:colOff>
      <xdr:row>0</xdr:row>
      <xdr:rowOff>22860</xdr:rowOff>
    </xdr:from>
    <xdr:to>
      <xdr:col>1</xdr:col>
      <xdr:colOff>32095</xdr:colOff>
      <xdr:row>2</xdr:row>
      <xdr:rowOff>350520</xdr:rowOff>
    </xdr:to>
    <xdr:pic>
      <xdr:nvPicPr>
        <xdr:cNvPr id="5" name="Picture 4">
          <a:extLst>
            <a:ext uri="{FF2B5EF4-FFF2-40B4-BE49-F238E27FC236}">
              <a16:creationId xmlns:a16="http://schemas.microsoft.com/office/drawing/2014/main" id="{989CDBC8-F178-39B4-7AC7-2986D9491D7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9" r="52487" b="48355"/>
        <a:stretch/>
      </xdr:blipFill>
      <xdr:spPr bwMode="auto">
        <a:xfrm>
          <a:off x="15240" y="22860"/>
          <a:ext cx="824575" cy="10896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58648</xdr:colOff>
      <xdr:row>5</xdr:row>
      <xdr:rowOff>30482</xdr:rowOff>
    </xdr:from>
    <xdr:to>
      <xdr:col>7</xdr:col>
      <xdr:colOff>241528</xdr:colOff>
      <xdr:row>5</xdr:row>
      <xdr:rowOff>162983</xdr:rowOff>
    </xdr:to>
    <xdr:pic>
      <xdr:nvPicPr>
        <xdr:cNvPr id="3" name="Graphic 2" descr="Daily calendar with solid fill">
          <a:hlinkClick xmlns:r="http://schemas.openxmlformats.org/officeDocument/2006/relationships" r:id="rId1"/>
          <a:extLst>
            <a:ext uri="{FF2B5EF4-FFF2-40B4-BE49-F238E27FC236}">
              <a16:creationId xmlns:a16="http://schemas.microsoft.com/office/drawing/2014/main" id="{E33EE9E1-BE37-4144-4EE5-6B47D22D987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4013" b="13536"/>
        <a:stretch/>
      </xdr:blipFill>
      <xdr:spPr>
        <a:xfrm>
          <a:off x="9720808" y="1783082"/>
          <a:ext cx="182880" cy="132501"/>
        </a:xfrm>
        <a:prstGeom prst="rect">
          <a:avLst/>
        </a:prstGeom>
      </xdr:spPr>
    </xdr:pic>
    <xdr:clientData/>
  </xdr:twoCellAnchor>
  <xdr:twoCellAnchor>
    <xdr:from>
      <xdr:col>7</xdr:col>
      <xdr:colOff>58648</xdr:colOff>
      <xdr:row>6</xdr:row>
      <xdr:rowOff>30482</xdr:rowOff>
    </xdr:from>
    <xdr:to>
      <xdr:col>7</xdr:col>
      <xdr:colOff>241528</xdr:colOff>
      <xdr:row>6</xdr:row>
      <xdr:rowOff>162983</xdr:rowOff>
    </xdr:to>
    <xdr:pic>
      <xdr:nvPicPr>
        <xdr:cNvPr id="5" name="Graphic 4" descr="Daily calendar with solid fill">
          <a:hlinkClick xmlns:r="http://schemas.openxmlformats.org/officeDocument/2006/relationships" r:id="rId4"/>
          <a:extLst>
            <a:ext uri="{FF2B5EF4-FFF2-40B4-BE49-F238E27FC236}">
              <a16:creationId xmlns:a16="http://schemas.microsoft.com/office/drawing/2014/main" id="{DAB2A21F-1509-4BE0-8E9A-7F910C2312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4013" b="13536"/>
        <a:stretch/>
      </xdr:blipFill>
      <xdr:spPr>
        <a:xfrm>
          <a:off x="9720808" y="1783082"/>
          <a:ext cx="182880" cy="132501"/>
        </a:xfrm>
        <a:prstGeom prst="rect">
          <a:avLst/>
        </a:prstGeom>
      </xdr:spPr>
    </xdr:pic>
    <xdr:clientData/>
  </xdr:twoCellAnchor>
  <xdr:twoCellAnchor>
    <xdr:from>
      <xdr:col>7</xdr:col>
      <xdr:colOff>58648</xdr:colOff>
      <xdr:row>7</xdr:row>
      <xdr:rowOff>30482</xdr:rowOff>
    </xdr:from>
    <xdr:to>
      <xdr:col>7</xdr:col>
      <xdr:colOff>241528</xdr:colOff>
      <xdr:row>7</xdr:row>
      <xdr:rowOff>162983</xdr:rowOff>
    </xdr:to>
    <xdr:pic>
      <xdr:nvPicPr>
        <xdr:cNvPr id="6" name="Graphic 5" descr="Daily calendar with solid fill">
          <a:hlinkClick xmlns:r="http://schemas.openxmlformats.org/officeDocument/2006/relationships" r:id="rId5"/>
          <a:extLst>
            <a:ext uri="{FF2B5EF4-FFF2-40B4-BE49-F238E27FC236}">
              <a16:creationId xmlns:a16="http://schemas.microsoft.com/office/drawing/2014/main" id="{4274E887-B3DD-4EA0-80D6-A8F1B1018B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t="14013" b="13536"/>
        <a:stretch/>
      </xdr:blipFill>
      <xdr:spPr>
        <a:xfrm>
          <a:off x="9720808" y="1783082"/>
          <a:ext cx="182880" cy="1325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78D4BD-4126-41B2-BF2F-CFFDB50922DC}" name="Table3" displayName="Table3" ref="A4:B55" totalsRowShown="0" headerRowDxfId="97" dataDxfId="96">
  <autoFilter ref="A4:B55" xr:uid="{43EEA9D9-241C-416E-BAE6-92EAA9EDDAE1}"/>
  <sortState xmlns:xlrd2="http://schemas.microsoft.com/office/spreadsheetml/2017/richdata2" ref="A5:B55">
    <sortCondition ref="A4:A55"/>
  </sortState>
  <tableColumns count="2">
    <tableColumn id="1" xr3:uid="{A483B511-757F-42BE-BA3F-7460BC7991C5}" name="Event Name" dataDxfId="95"/>
    <tableColumn id="6" xr3:uid="{130C4700-AEA3-4FF2-9E24-46EDF933A117}" name="Class Length (hrs)" dataDxfId="94"/>
  </tableColumns>
  <tableStyleInfo name="NL C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5CF8D4-15C6-4CB5-812B-7A2CC841C231}" name="Table7" displayName="Table7" ref="A27:K33" totalsRowShown="0">
  <autoFilter ref="A27:K33" xr:uid="{F05CF8D4-15C6-4CB5-812B-7A2CC841C231}"/>
  <sortState xmlns:xlrd2="http://schemas.microsoft.com/office/spreadsheetml/2017/richdata2" ref="A28:K33">
    <sortCondition ref="A27:A33"/>
  </sortState>
  <tableColumns count="11">
    <tableColumn id="1" xr3:uid="{083016C2-EFE1-473F-9C79-0122B106DE3D}" name="Location"/>
    <tableColumn id="2" xr3:uid="{A0624DDF-C7F1-48CD-91C1-1B476D4970EE}" name="ARG"/>
    <tableColumn id="3" xr3:uid="{45CE171B-A640-44F8-B524-D65C35CF9FCF}" name="Monson"/>
    <tableColumn id="4" xr3:uid="{9874373E-73A6-4247-B2B9-A81CE054A01D}" name="ALL"/>
    <tableColumn id="5" xr3:uid="{D72ABBC5-D00A-4C51-BAB2-5B71E4A92627}" name="Cianchette"/>
    <tableColumn id="6" xr3:uid="{0CEA5D03-7599-494C-8B92-3BD0CC4AAFE0}" name="EMMC"/>
    <tableColumn id="7" xr3:uid="{AC252E20-223D-43DB-A6CA-A0541FC68086}" name="INL"/>
    <tableColumn id="8" xr3:uid="{76880EF4-8885-415D-A802-75A8DEF3B7EE}" name="MCH"/>
    <tableColumn id="9" xr3:uid="{B9B46A1B-F887-4A86-9154-E627146A32B8}" name="Mercy"/>
    <tableColumn id="10" xr3:uid="{DFE526DD-9DD8-4DC7-9A78-E4E05B91074C}" name="SVH"/>
    <tableColumn id="11" xr3:uid="{4839A7F8-E11E-4714-BEF8-181A98D0A353}" name="Column1" dataDxfId="44">
      <calculatedColumnFormula>SUM(B28:J28)</calculatedColumnFormula>
    </tableColumn>
  </tableColumns>
  <tableStyleInfo name="NL C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2007F2-2EDB-4DBB-AC52-E2EF4ABCD37B}" name="Table48911" displayName="Table48911" ref="A10:J302" totalsRowShown="0" headerRowDxfId="43" dataDxfId="42" tableBorderDxfId="41">
  <autoFilter ref="A10:J302" xr:uid="{3A7D572A-510D-4E42-8690-B3055ED19A38}"/>
  <tableColumns count="10">
    <tableColumn id="1" xr3:uid="{CE9674F1-6C61-4D5A-A030-A8B23AEACFC1}" name="Event Name" dataDxfId="40"/>
    <tableColumn id="10" xr3:uid="{2FAFBB31-4734-4400-BD45-3EC5E88C133B}" name="Location" dataDxfId="39"/>
    <tableColumn id="2" xr3:uid="{D170F114-7399-46EA-ADB4-B2A6698F514C}" name=" Room Name" dataDxfId="38"/>
    <tableColumn id="3" xr3:uid="{949C0238-F371-4BC3-9000-EF3996E6AFAD}" name="Class Date" dataDxfId="37"/>
    <tableColumn id="4" xr3:uid="{001B062D-6C32-4C87-B0BA-C80778F16B93}" name="Start Time" dataDxfId="36">
      <calculatedColumnFormula>Table48911[[#This Row],[Class Date]]</calculatedColumnFormula>
    </tableColumn>
    <tableColumn id="5" xr3:uid="{6E662EAE-2B77-4DCE-9147-D19A9F4229DD}" name="End Time" dataDxfId="35">
      <calculatedColumnFormula>Table48911[[#This Row],[Class Date]]+0.0833333333</calculatedColumnFormula>
    </tableColumn>
    <tableColumn id="6" xr3:uid="{EE087F25-AF20-488D-8F6C-401D1928EDBF}" name=" Instructor" dataDxfId="34"/>
    <tableColumn id="9" xr3:uid="{42183369-6908-422A-A6CF-2253925985F5}" name="Facilitator" dataDxfId="33"/>
    <tableColumn id="7" xr3:uid="{C9DD558F-D03F-4B2A-B0AB-92B406B79325}" name="Capacity" dataDxfId="32" dataCellStyle="Comma"/>
    <tableColumn id="8" xr3:uid="{534834AC-84EE-447F-8DBB-0A02AE27BA69}" name="Notes" dataDxfId="31"/>
  </tableColumns>
  <tableStyleInfo name="NL C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CF5A0C-9C4F-4BF3-BF66-B999531B52DB}" name="Table43" displayName="Table43" ref="A3:H5" totalsRowShown="0" headerRowDxfId="29" tableBorderDxfId="28">
  <autoFilter ref="A3:H5" xr:uid="{3A7D572A-510D-4E42-8690-B3055ED19A38}"/>
  <sortState xmlns:xlrd2="http://schemas.microsoft.com/office/spreadsheetml/2017/richdata2" ref="A4:H26">
    <sortCondition ref="A4:A26"/>
    <sortCondition ref="D4:D26"/>
  </sortState>
  <tableColumns count="8">
    <tableColumn id="1" xr3:uid="{6488D298-1530-4A16-9CFC-376C86DCEF0D}" name="Event Name" dataDxfId="27"/>
    <tableColumn id="2" xr3:uid="{6243A050-7AF7-4675-A3CB-7B3573462C80}" name=" Room Name" dataDxfId="26"/>
    <tableColumn id="3" xr3:uid="{A84CE909-F5FE-4F3E-B562-A04959B250CC}" name="Class Date" dataDxfId="25"/>
    <tableColumn id="4" xr3:uid="{27C81F41-942E-4F50-A298-A37B30E65A83}" name="Start Time" dataDxfId="24"/>
    <tableColumn id="5" xr3:uid="{6737EF26-99C0-4000-9062-C6986BD5D8D2}" name="End Time" dataDxfId="23"/>
    <tableColumn id="6" xr3:uid="{E4CB0852-31DE-4CFC-9B2B-71C01FF4E832}" name=" Instructor" dataDxfId="22"/>
    <tableColumn id="7" xr3:uid="{B53848D5-078C-47F3-81CA-FE3DC3780769}" name=" Facilitator " dataDxfId="21" dataCellStyle="Comma"/>
    <tableColumn id="8" xr3:uid="{A7741CF5-8C5C-42DC-86AB-6D85590211D8}" name="Notes" dataDxfId="20"/>
  </tableColumns>
  <tableStyleInfo name="NL C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9B7A4C-68A3-4F2B-AF17-0F8CA16A46E0}" name="Table46" displayName="Table46" ref="A9:H59" totalsRowShown="0" headerRowDxfId="19" tableBorderDxfId="18">
  <autoFilter ref="A9:H59" xr:uid="{3A7D572A-510D-4E42-8690-B3055ED19A38}"/>
  <sortState xmlns:xlrd2="http://schemas.microsoft.com/office/spreadsheetml/2017/richdata2" ref="A10:H59">
    <sortCondition ref="C9:C59"/>
  </sortState>
  <tableColumns count="8">
    <tableColumn id="1" xr3:uid="{30D48AD3-6958-41BB-84F5-CD4154051A02}" name="Event Name" dataDxfId="17"/>
    <tableColumn id="2" xr3:uid="{38F0B68C-ED31-4456-A5A5-FA81A83DF5D3}" name=" Room Name" dataDxfId="16"/>
    <tableColumn id="3" xr3:uid="{5B69B436-BBD7-4488-AE19-A64593082666}" name="Class Date" dataDxfId="15"/>
    <tableColumn id="4" xr3:uid="{66C38C3C-EF1D-46BA-A184-5DFCFBAD6012}" name="Start Time" dataDxfId="14"/>
    <tableColumn id="5" xr3:uid="{BA9186A0-948F-4336-BC9D-74628AD558C8}" name="End Time" dataDxfId="13"/>
    <tableColumn id="6" xr3:uid="{EAED5479-EA87-42C1-9FC7-9C7FB9F29192}" name=" Instructor" dataDxfId="12"/>
    <tableColumn id="7" xr3:uid="{861C6638-DE47-4D81-9E1B-A2E2DB30C1F6}" name=" Facilitator " dataDxfId="11" dataCellStyle="Comma"/>
    <tableColumn id="8" xr3:uid="{F3C70298-9927-495C-BC8B-2B628F9CB0A5}" name="Notes" dataDxfId="10"/>
  </tableColumns>
  <tableStyleInfo name="NL C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2400DD5-82CF-4C41-8271-421DE2C8F42F}" name="Table467" displayName="Table467" ref="A9:H19" totalsRowShown="0" headerRowDxfId="9" tableBorderDxfId="8">
  <autoFilter ref="A9:H19" xr:uid="{3A7D572A-510D-4E42-8690-B3055ED19A38}"/>
  <sortState xmlns:xlrd2="http://schemas.microsoft.com/office/spreadsheetml/2017/richdata2" ref="A10:H26">
    <sortCondition ref="C9:C26"/>
  </sortState>
  <tableColumns count="8">
    <tableColumn id="1" xr3:uid="{CCC0F6FA-DFF0-4DD9-B781-D61A0573AC2D}" name="Event Name" dataDxfId="7"/>
    <tableColumn id="2" xr3:uid="{92EC01F8-2FDB-4F55-869F-79592706788D}" name=" Room Name" dataDxfId="6"/>
    <tableColumn id="3" xr3:uid="{82EA2F1F-0270-4633-8890-A2A7AAC6E286}" name="Class Date" dataDxfId="5"/>
    <tableColumn id="4" xr3:uid="{A16FE0F8-6965-49A4-9B08-295A1835E01E}" name="Start Time" dataDxfId="4"/>
    <tableColumn id="5" xr3:uid="{75ACC4A9-EB7D-4454-B070-D2E3FC11179C}" name="End Time" dataDxfId="3"/>
    <tableColumn id="6" xr3:uid="{6EBA71A9-364D-4BAA-A895-E43DB70F1951}" name=" Instructor" dataDxfId="2"/>
    <tableColumn id="7" xr3:uid="{1566AE16-2A50-403F-AF04-68A2DDA6D715}" name=" Facilitator " dataDxfId="1" dataCellStyle="Comma"/>
    <tableColumn id="8" xr3:uid="{42C99AB1-DD5E-40B9-924F-AAE392C91353}" name="Notes" dataDxfId="0"/>
  </tableColumns>
  <tableStyleInfo name="NL C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39523A-FEDB-449D-836F-23A2683333EF}" name="Table42" displayName="Table42" ref="A5:H8" totalsRowShown="0" headerRowDxfId="93" dataDxfId="92" tableBorderDxfId="91">
  <autoFilter ref="A5:H8" xr:uid="{3A7D572A-510D-4E42-8690-B3055ED19A38}"/>
  <tableColumns count="8">
    <tableColumn id="1" xr3:uid="{BF2FC345-6A68-42B8-A908-992A280D5CC2}" name="Event Name" dataDxfId="90"/>
    <tableColumn id="2" xr3:uid="{AB81B874-E760-44AA-9235-1602CF5F158E}" name=" Room Name" dataDxfId="89"/>
    <tableColumn id="3" xr3:uid="{0FAA1CDA-4842-48A4-AC2C-B6A64E882261}" name="Class Date" dataDxfId="88"/>
    <tableColumn id="4" xr3:uid="{1D292797-9E57-41A6-B28C-ADC7AF9AC705}" name="Start Time" dataDxfId="87"/>
    <tableColumn id="5" xr3:uid="{2EBF02AA-7C46-45B9-AAB0-FF4E6022C930}" name="End Time" dataDxfId="86"/>
    <tableColumn id="6" xr3:uid="{C8A87CA1-9D1C-410D-876A-CF47845FEDBB}" name=" Instructor" dataDxfId="85"/>
    <tableColumn id="7" xr3:uid="{D5757871-F10C-4F1E-8A1B-59AD2C01D698}" name=" Facilitator " dataDxfId="84" dataCellStyle="Comma"/>
    <tableColumn id="8" xr3:uid="{9E9C9155-4402-43E0-93E7-D1E6A02065B6}" name="Add to Calendar" dataDxfId="83"/>
  </tableColumns>
  <tableStyleInfo name="NL C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F2B47AD-B105-44F1-A772-4A0A0BDA22FE}" name="Table9" displayName="Table9" ref="A2:D74" totalsRowShown="0" dataDxfId="82" dataCellStyle="Good">
  <autoFilter ref="A2:D74" xr:uid="{5F2B47AD-B105-44F1-A772-4A0A0BDA22FE}"/>
  <tableColumns count="4">
    <tableColumn id="1" xr3:uid="{6285FA98-EEEC-40BE-B6A9-E1BBBF9191BA}" name="Date" dataDxfId="81"/>
    <tableColumn id="2" xr3:uid="{05C45C2B-4B6D-408E-A48D-B239D217D5E8}" name="MO" dataDxfId="80" dataCellStyle="Good"/>
    <tableColumn id="3" xr3:uid="{5020D4F1-3F74-405E-A20A-6CC7A9B73E04}" name="Old Order" dataDxfId="79" dataCellStyle="Good"/>
    <tableColumn id="4" xr3:uid="{9FD71429-CF6A-4837-9A1C-4AE78458C5F6}" name="New Order" dataDxfId="78" dataCellStyle="Good"/>
  </tableColumns>
  <tableStyleInfo name="NL C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6BA664C-B27C-45DC-B363-E6DD2C1D5C4A}" name="Table914" displayName="Table914" ref="A2:D40" totalsRowShown="0" dataDxfId="77" dataCellStyle="Good">
  <autoFilter ref="A2:D40" xr:uid="{5F2B47AD-B105-44F1-A772-4A0A0BDA22FE}"/>
  <sortState xmlns:xlrd2="http://schemas.microsoft.com/office/spreadsheetml/2017/richdata2" ref="A3:D40">
    <sortCondition ref="B2:B40"/>
  </sortState>
  <tableColumns count="4">
    <tableColumn id="1" xr3:uid="{D92DF00D-76DC-4C87-B848-EF44B0E3456A}" name="Date" dataDxfId="76"/>
    <tableColumn id="2" xr3:uid="{2CE7260A-10BD-425E-A02D-7363E05D7771}" name="MO" dataDxfId="75" dataCellStyle="Good"/>
    <tableColumn id="3" xr3:uid="{A9BF6923-9BAB-4C71-AC48-0AAFA0D06E5C}" name="Old Order" dataDxfId="74" dataCellStyle="Good"/>
    <tableColumn id="4" xr3:uid="{F3C83C3B-FB34-4295-8C77-FDE9B7A5DDDC}" name="New Order" dataDxfId="73" dataCellStyle="Good"/>
  </tableColumns>
  <tableStyleInfo name="NL C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8FBDD8-8F8E-4D12-99AA-F987F052DA0C}" name="Table914151617" displayName="Table914151617" ref="A2:D6" totalsRowShown="0" dataDxfId="72" dataCellStyle="Good">
  <autoFilter ref="A2:D6" xr:uid="{5F2B47AD-B105-44F1-A772-4A0A0BDA22FE}"/>
  <sortState xmlns:xlrd2="http://schemas.microsoft.com/office/spreadsheetml/2017/richdata2" ref="A3:D6">
    <sortCondition ref="B2:B6"/>
  </sortState>
  <tableColumns count="4">
    <tableColumn id="1" xr3:uid="{B18B8145-00DB-48F4-A1EC-2D0935E677EE}" name="Date" dataDxfId="71"/>
    <tableColumn id="2" xr3:uid="{CCB23AC3-3BDD-4C3C-A0C9-6C7A6D19AB01}" name="MO" dataDxfId="70" dataCellStyle="Good"/>
    <tableColumn id="3" xr3:uid="{1872868F-B3A8-436A-8520-9BDE7F81E97D}" name="Old Order" dataDxfId="69" dataCellStyle="Good"/>
    <tableColumn id="4" xr3:uid="{0A2D7A4C-BC77-4E3A-82D5-F888F25238E9}" name="New Order" dataDxfId="68" dataCellStyle="Good"/>
  </tableColumns>
  <tableStyleInfo name="NL C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6DDF423-D076-4504-8DB9-F8DC74518C56}" name="Table91415161718" displayName="Table91415161718" ref="A2:D4" totalsRowShown="0" dataDxfId="67" dataCellStyle="Good">
  <autoFilter ref="A2:D4" xr:uid="{5F2B47AD-B105-44F1-A772-4A0A0BDA22FE}"/>
  <sortState xmlns:xlrd2="http://schemas.microsoft.com/office/spreadsheetml/2017/richdata2" ref="A3:D4">
    <sortCondition ref="B2:B4"/>
  </sortState>
  <tableColumns count="4">
    <tableColumn id="1" xr3:uid="{8731A521-E087-4C85-8897-2884958A2EA5}" name="Date" dataDxfId="66"/>
    <tableColumn id="2" xr3:uid="{AC9E77EB-9955-47AF-ACB2-9801682BC663}" name="MO" dataDxfId="65" dataCellStyle="Good"/>
    <tableColumn id="3" xr3:uid="{A84A5405-9CA1-41B9-8093-B99D6FFA2594}" name="Old Order" dataDxfId="64" dataCellStyle="Good"/>
    <tableColumn id="4" xr3:uid="{9C7F0E4A-47DE-4828-8DF7-01B00D91468A}" name="New Order" dataDxfId="63" dataCellStyle="Good"/>
  </tableColumns>
  <tableStyleInfo name="NL C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9F5CF1-3BCE-438D-AF79-D3AE64EEBCE4}" name="Table9141516171819" displayName="Table9141516171819" ref="A2:D27" totalsRowShown="0" dataDxfId="62" dataCellStyle="Good">
  <autoFilter ref="A2:D27" xr:uid="{5F2B47AD-B105-44F1-A772-4A0A0BDA22FE}"/>
  <sortState xmlns:xlrd2="http://schemas.microsoft.com/office/spreadsheetml/2017/richdata2" ref="A3:D27">
    <sortCondition ref="B2:B27"/>
  </sortState>
  <tableColumns count="4">
    <tableColumn id="1" xr3:uid="{FB2846C3-71ED-40C7-BFC8-10F2DA144AD4}" name="Date" dataDxfId="61"/>
    <tableColumn id="2" xr3:uid="{AFAB0AD2-3C37-412E-80F0-A1538ED78BE2}" name="MO" dataDxfId="60" dataCellStyle="Good"/>
    <tableColumn id="3" xr3:uid="{9462CA2B-7F31-4EB2-97A7-3E1B37C5612C}" name="Old Order" dataDxfId="59" dataCellStyle="Good"/>
    <tableColumn id="4" xr3:uid="{2023B0AA-FE3F-4A4C-BE50-2D893A3BC3F0}" name="New Order" dataDxfId="58" dataCellStyle="Good"/>
  </tableColumns>
  <tableStyleInfo name="NL C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5AC1968-6919-4BBB-A5F9-5F6A47A0D518}" name="Table914151617181920" displayName="Table914151617181920" ref="A2:D5" totalsRowShown="0" dataDxfId="57" dataCellStyle="Good">
  <autoFilter ref="A2:D5" xr:uid="{5F2B47AD-B105-44F1-A772-4A0A0BDA22FE}"/>
  <sortState xmlns:xlrd2="http://schemas.microsoft.com/office/spreadsheetml/2017/richdata2" ref="A3:D5">
    <sortCondition ref="B2:B5"/>
  </sortState>
  <tableColumns count="4">
    <tableColumn id="1" xr3:uid="{B71417E3-D9AD-4F8D-A281-92A6081C5497}" name="Date" dataDxfId="56"/>
    <tableColumn id="2" xr3:uid="{1ECBDB53-1B6B-4E06-8BB1-E7A24DBFA52B}" name="MO" dataDxfId="55" dataCellStyle="Good"/>
    <tableColumn id="3" xr3:uid="{F46BEB3F-ED4A-47F9-9DD7-5B163D11B91C}" name="Old Order" dataDxfId="54" dataCellStyle="Good"/>
    <tableColumn id="4" xr3:uid="{F85DC05A-4994-4BA4-8C44-E42BACC7C1B7}" name="New Order" dataDxfId="53" dataCellStyle="Good"/>
  </tableColumns>
  <tableStyleInfo name="NL C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B04EA00-71F7-4167-8C17-A8B1798634A4}" name="Table4" displayName="Table4" ref="A2:H22" totalsRowCount="1" headerRowDxfId="52">
  <autoFilter ref="A2:H21" xr:uid="{4B04EA00-71F7-4167-8C17-A8B1798634A4}">
    <filterColumn colId="0">
      <filters>
        <filter val="BHH"/>
        <filter val="BHH &amp; MCH"/>
        <filter val="INL &amp; MCH"/>
        <filter val="Mayo &amp; MCH"/>
        <filter val="MCH"/>
      </filters>
    </filterColumn>
  </autoFilter>
  <sortState xmlns:xlrd2="http://schemas.microsoft.com/office/spreadsheetml/2017/richdata2" ref="A3:H21">
    <sortCondition ref="B2:B21"/>
  </sortState>
  <tableColumns count="8">
    <tableColumn id="1" xr3:uid="{FBBB0324-662F-41D4-96BE-D5EC4DDB9337}" name="Location" totalsRowLabel="Total"/>
    <tableColumn id="2" xr3:uid="{17804EFB-CEB5-4273-9989-C0A3DE363414}" name="EI - PACS Replacement - Rad/MRI/CT/US Mammo" totalsRowFunction="sum" dataDxfId="51"/>
    <tableColumn id="3" xr3:uid="{44C44A4C-5D53-4647-A540-5BB4D63AE36F}" name="EI - PACS Replacement - Cath &amp; EP Tech and Nurse" totalsRowFunction="sum" dataDxfId="50"/>
    <tableColumn id="4" xr3:uid="{DA1C0FCB-3EC2-42B0-8F3F-222A34708DC5}" name="EI - PACS Replacement - Nuclear Tech, Nurse, PA/NP" totalsRowFunction="sum" dataDxfId="49"/>
    <tableColumn id="5" xr3:uid="{148FA512-4684-430D-A5CD-6DDD7FD74B4C}" name="EI - PACS Replacement - Echo Tech, Nurse, PA/NP (Adult &amp; Peds)" totalsRowFunction="sum" dataDxfId="48"/>
    <tableColumn id="6" xr3:uid="{484B903B-94DB-457D-8902-5A68D52B348E}" name="EI - PACS Replacement - EMMC Vasc Lab" totalsRowFunction="sum" dataDxfId="47"/>
    <tableColumn id="7" xr3:uid="{E2319D11-B121-48F3-8E00-05D1BE7FAAF8}" name="# Class Seats Needed" dataDxfId="46">
      <calculatedColumnFormula>ROUNDUP((SUM(B3:F3))*1.2,0)</calculatedColumnFormula>
    </tableColumn>
    <tableColumn id="8" xr3:uid="{2DE0C5D6-05ED-47D2-90BC-F1EA2FAFC7F8}" name="# Class Seats Available" dataDxfId="45"/>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4.vml"/><Relationship Id="rId1" Type="http://schemas.openxmlformats.org/officeDocument/2006/relationships/printerSettings" Target="../printerSettings/printerSettings11.bin"/><Relationship Id="rId5" Type="http://schemas.openxmlformats.org/officeDocument/2006/relationships/comments" Target="../comments1.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8.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emh.service-now.com/esp?id=sc_cat_item&amp;sys_id=7779d9ee1babc010200c33fccd4bcbeb"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romisepoint.com/DocumentLibraryManager/Versions/Download/1ed3c3d1-c0d8-ed11-8128-005056011796" TargetMode="External"/><Relationship Id="rId7" Type="http://schemas.openxmlformats.org/officeDocument/2006/relationships/table" Target="../tables/table2.xml"/><Relationship Id="rId2" Type="http://schemas.openxmlformats.org/officeDocument/2006/relationships/hyperlink" Target="https://promisepoint.com/DocumentLibraryManager/Versions/Download/75e50ec6-c0d8-ed11-8128-005056011796" TargetMode="External"/><Relationship Id="rId1" Type="http://schemas.openxmlformats.org/officeDocument/2006/relationships/hyperlink" Target="https://promisepoint.com/DocumentLibraryManager/Versions/Download/55a5a8ba-c0d8-ed11-8128-005056011796"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42E9-C8DB-4B09-822D-D7D2ADA4B53C}">
  <sheetPr>
    <tabColor rgb="FF006877"/>
  </sheetPr>
  <dimension ref="A1:C55"/>
  <sheetViews>
    <sheetView topLeftCell="A13" workbookViewId="0">
      <selection activeCell="A15" sqref="A15"/>
    </sheetView>
  </sheetViews>
  <sheetFormatPr defaultColWidth="8.88671875" defaultRowHeight="14.4" x14ac:dyDescent="0.3"/>
  <cols>
    <col min="1" max="1" width="54.88671875" style="4" bestFit="1" customWidth="1"/>
    <col min="2" max="2" width="18" style="4" bestFit="1" customWidth="1"/>
    <col min="3" max="16384" width="8.88671875" style="4"/>
  </cols>
  <sheetData>
    <row r="1" spans="1:3" s="45" customFormat="1" ht="50.4" customHeight="1" x14ac:dyDescent="0.35">
      <c r="A1" s="118" t="s">
        <v>78</v>
      </c>
      <c r="B1" s="118"/>
      <c r="C1" s="51"/>
    </row>
    <row r="2" spans="1:3" s="45" customFormat="1" ht="18" x14ac:dyDescent="0.35"/>
    <row r="3" spans="1:3" s="45" customFormat="1" ht="23.4" customHeight="1" x14ac:dyDescent="0.4">
      <c r="A3" s="47"/>
    </row>
    <row r="4" spans="1:3" x14ac:dyDescent="0.3">
      <c r="A4" s="49" t="s">
        <v>45</v>
      </c>
      <c r="B4" s="49" t="s">
        <v>77</v>
      </c>
    </row>
    <row r="5" spans="1:3" x14ac:dyDescent="0.3">
      <c r="A5" s="49" t="s">
        <v>74</v>
      </c>
      <c r="B5" s="50">
        <v>4.1666666664241347E-2</v>
      </c>
    </row>
    <row r="6" spans="1:3" x14ac:dyDescent="0.3">
      <c r="A6" s="49" t="s">
        <v>75</v>
      </c>
      <c r="B6" s="50">
        <v>4.1666666666666664E-2</v>
      </c>
    </row>
    <row r="7" spans="1:3" x14ac:dyDescent="0.3">
      <c r="A7" s="49" t="s">
        <v>43</v>
      </c>
      <c r="B7" s="50">
        <v>0.125</v>
      </c>
    </row>
    <row r="8" spans="1:3" x14ac:dyDescent="0.3">
      <c r="A8" s="49" t="s">
        <v>42</v>
      </c>
      <c r="B8" s="50">
        <v>4.1666666664241347E-2</v>
      </c>
    </row>
    <row r="9" spans="1:3" x14ac:dyDescent="0.3">
      <c r="A9" s="49" t="s">
        <v>46</v>
      </c>
      <c r="B9" s="50">
        <v>6.25E-2</v>
      </c>
    </row>
    <row r="10" spans="1:3" x14ac:dyDescent="0.3">
      <c r="A10" s="49" t="s">
        <v>41</v>
      </c>
      <c r="B10" s="50">
        <v>0.10416666666424135</v>
      </c>
    </row>
    <row r="11" spans="1:3" x14ac:dyDescent="0.3">
      <c r="A11" s="49" t="s">
        <v>40</v>
      </c>
      <c r="B11" s="50">
        <v>0.125</v>
      </c>
    </row>
    <row r="12" spans="1:3" x14ac:dyDescent="0.3">
      <c r="A12" s="49" t="s">
        <v>39</v>
      </c>
      <c r="B12" s="50">
        <v>4.1666666664241347E-2</v>
      </c>
    </row>
    <row r="13" spans="1:3" x14ac:dyDescent="0.3">
      <c r="A13" s="49" t="s">
        <v>38</v>
      </c>
      <c r="B13" s="50">
        <v>0.16666666666424135</v>
      </c>
    </row>
    <row r="14" spans="1:3" x14ac:dyDescent="0.3">
      <c r="A14" s="49" t="s">
        <v>37</v>
      </c>
      <c r="B14" s="50">
        <v>0.16666666666424135</v>
      </c>
    </row>
    <row r="15" spans="1:3" x14ac:dyDescent="0.3">
      <c r="A15" s="49" t="s">
        <v>36</v>
      </c>
      <c r="B15" s="50">
        <v>0.16666666666424135</v>
      </c>
    </row>
    <row r="16" spans="1:3" x14ac:dyDescent="0.3">
      <c r="A16" s="49" t="s">
        <v>35</v>
      </c>
      <c r="B16" s="50">
        <v>8.3333333328482695E-2</v>
      </c>
    </row>
    <row r="17" spans="1:2" x14ac:dyDescent="0.3">
      <c r="A17" s="49" t="s">
        <v>47</v>
      </c>
      <c r="B17" s="50">
        <v>8.3333333335758653E-2</v>
      </c>
    </row>
    <row r="18" spans="1:2" x14ac:dyDescent="0.3">
      <c r="A18" s="49" t="s">
        <v>34</v>
      </c>
      <c r="B18" s="50">
        <v>0.16666666666424135</v>
      </c>
    </row>
    <row r="19" spans="1:2" x14ac:dyDescent="0.3">
      <c r="A19" s="49" t="s">
        <v>33</v>
      </c>
      <c r="B19" s="50">
        <v>0.10416666666424135</v>
      </c>
    </row>
    <row r="20" spans="1:2" x14ac:dyDescent="0.3">
      <c r="A20" s="49" t="s">
        <v>32</v>
      </c>
      <c r="B20" s="50">
        <v>8.3333333335758653E-2</v>
      </c>
    </row>
    <row r="21" spans="1:2" x14ac:dyDescent="0.3">
      <c r="A21" s="49" t="s">
        <v>31</v>
      </c>
      <c r="B21" s="50">
        <v>4.1666666664241347E-2</v>
      </c>
    </row>
    <row r="22" spans="1:2" x14ac:dyDescent="0.3">
      <c r="A22" s="49" t="s">
        <v>30</v>
      </c>
      <c r="B22" s="50">
        <v>0.125</v>
      </c>
    </row>
    <row r="23" spans="1:2" x14ac:dyDescent="0.3">
      <c r="A23" s="49" t="s">
        <v>70</v>
      </c>
      <c r="B23" s="50">
        <v>4.1666666664241347E-2</v>
      </c>
    </row>
    <row r="24" spans="1:2" x14ac:dyDescent="0.3">
      <c r="A24" s="49" t="s">
        <v>29</v>
      </c>
      <c r="B24" s="50">
        <v>8.3333333335758653E-2</v>
      </c>
    </row>
    <row r="25" spans="1:2" x14ac:dyDescent="0.3">
      <c r="A25" s="49" t="s">
        <v>69</v>
      </c>
      <c r="B25" s="50">
        <v>4.1666666664241347E-2</v>
      </c>
    </row>
    <row r="26" spans="1:2" x14ac:dyDescent="0.3">
      <c r="A26" s="49" t="s">
        <v>28</v>
      </c>
      <c r="B26" s="50">
        <v>8.3333333335758653E-2</v>
      </c>
    </row>
    <row r="27" spans="1:2" x14ac:dyDescent="0.3">
      <c r="A27" s="49" t="s">
        <v>27</v>
      </c>
      <c r="B27" s="50">
        <v>0.16666666666424135</v>
      </c>
    </row>
    <row r="28" spans="1:2" x14ac:dyDescent="0.3">
      <c r="A28" s="49" t="s">
        <v>26</v>
      </c>
      <c r="B28" s="50">
        <v>0.125</v>
      </c>
    </row>
    <row r="29" spans="1:2" x14ac:dyDescent="0.3">
      <c r="A29" s="49" t="s">
        <v>25</v>
      </c>
      <c r="B29" s="50">
        <v>4.1666666664241347E-2</v>
      </c>
    </row>
    <row r="30" spans="1:2" x14ac:dyDescent="0.3">
      <c r="A30" s="49" t="s">
        <v>24</v>
      </c>
      <c r="B30" s="50">
        <v>0.16666666666424135</v>
      </c>
    </row>
    <row r="31" spans="1:2" x14ac:dyDescent="0.3">
      <c r="A31" s="49" t="s">
        <v>23</v>
      </c>
      <c r="B31" s="50">
        <v>0.125</v>
      </c>
    </row>
    <row r="32" spans="1:2" x14ac:dyDescent="0.3">
      <c r="A32" s="49" t="s">
        <v>22</v>
      </c>
      <c r="B32" s="50">
        <v>4.1666666671517305E-2</v>
      </c>
    </row>
    <row r="33" spans="1:2" x14ac:dyDescent="0.3">
      <c r="A33" s="49" t="s">
        <v>21</v>
      </c>
      <c r="B33" s="50">
        <v>0.16666666666424135</v>
      </c>
    </row>
    <row r="34" spans="1:2" x14ac:dyDescent="0.3">
      <c r="A34" s="49" t="s">
        <v>20</v>
      </c>
      <c r="B34" s="50">
        <v>0.125</v>
      </c>
    </row>
    <row r="35" spans="1:2" x14ac:dyDescent="0.3">
      <c r="A35" s="49" t="s">
        <v>19</v>
      </c>
      <c r="B35" s="50">
        <v>8.3333333328482695E-2</v>
      </c>
    </row>
    <row r="36" spans="1:2" x14ac:dyDescent="0.3">
      <c r="A36" s="49" t="s">
        <v>67</v>
      </c>
      <c r="B36" s="50">
        <v>4.1666666664241347E-2</v>
      </c>
    </row>
    <row r="37" spans="1:2" x14ac:dyDescent="0.3">
      <c r="A37" s="49" t="s">
        <v>18</v>
      </c>
      <c r="B37" s="50">
        <v>0.125</v>
      </c>
    </row>
    <row r="38" spans="1:2" x14ac:dyDescent="0.3">
      <c r="A38" s="49" t="s">
        <v>17</v>
      </c>
      <c r="B38" s="50">
        <v>4.1666666671517305E-2</v>
      </c>
    </row>
    <row r="39" spans="1:2" x14ac:dyDescent="0.3">
      <c r="A39" s="49" t="s">
        <v>16</v>
      </c>
      <c r="B39" s="50">
        <v>0.16666666666424135</v>
      </c>
    </row>
    <row r="40" spans="1:2" x14ac:dyDescent="0.3">
      <c r="A40" s="49" t="s">
        <v>15</v>
      </c>
      <c r="B40" s="50">
        <v>4.1666666671517305E-2</v>
      </c>
    </row>
    <row r="41" spans="1:2" x14ac:dyDescent="0.3">
      <c r="A41" s="49" t="s">
        <v>14</v>
      </c>
      <c r="B41" s="50">
        <v>0.16666666666424135</v>
      </c>
    </row>
    <row r="42" spans="1:2" x14ac:dyDescent="0.3">
      <c r="A42" s="49" t="s">
        <v>13</v>
      </c>
      <c r="B42" s="50">
        <v>0.16666666667151731</v>
      </c>
    </row>
    <row r="43" spans="1:2" x14ac:dyDescent="0.3">
      <c r="A43" s="49" t="s">
        <v>12</v>
      </c>
      <c r="B43" s="50">
        <v>4.1666666664241347E-2</v>
      </c>
    </row>
    <row r="44" spans="1:2" x14ac:dyDescent="0.3">
      <c r="A44" s="49" t="s">
        <v>11</v>
      </c>
      <c r="B44" s="50">
        <v>8.3333333335758653E-2</v>
      </c>
    </row>
    <row r="45" spans="1:2" x14ac:dyDescent="0.3">
      <c r="A45" s="49" t="s">
        <v>10</v>
      </c>
      <c r="B45" s="50">
        <v>0.10416666666424135</v>
      </c>
    </row>
    <row r="46" spans="1:2" x14ac:dyDescent="0.3">
      <c r="A46" s="49" t="s">
        <v>9</v>
      </c>
      <c r="B46" s="50">
        <v>0.16666666666424135</v>
      </c>
    </row>
    <row r="47" spans="1:2" x14ac:dyDescent="0.3">
      <c r="A47" s="49" t="s">
        <v>8</v>
      </c>
      <c r="B47" s="50">
        <v>4.1666666671517305E-2</v>
      </c>
    </row>
    <row r="48" spans="1:2" x14ac:dyDescent="0.3">
      <c r="A48" s="49" t="s">
        <v>7</v>
      </c>
      <c r="B48" s="50">
        <v>0.125</v>
      </c>
    </row>
    <row r="49" spans="1:2" x14ac:dyDescent="0.3">
      <c r="A49" s="49" t="s">
        <v>6</v>
      </c>
      <c r="B49" s="50">
        <v>4.1666666671517305E-2</v>
      </c>
    </row>
    <row r="50" spans="1:2" x14ac:dyDescent="0.3">
      <c r="A50" s="49" t="s">
        <v>5</v>
      </c>
      <c r="B50" s="50">
        <v>0.125</v>
      </c>
    </row>
    <row r="51" spans="1:2" x14ac:dyDescent="0.3">
      <c r="A51" s="49" t="s">
        <v>4</v>
      </c>
      <c r="B51" s="50">
        <v>0.16666666667151731</v>
      </c>
    </row>
    <row r="52" spans="1:2" x14ac:dyDescent="0.3">
      <c r="A52" s="49" t="s">
        <v>3</v>
      </c>
      <c r="B52" s="50">
        <v>8.3333333335758653E-2</v>
      </c>
    </row>
    <row r="53" spans="1:2" x14ac:dyDescent="0.3">
      <c r="A53" s="49" t="s">
        <v>2</v>
      </c>
      <c r="B53" s="50">
        <v>4.1666666671517305E-2</v>
      </c>
    </row>
    <row r="54" spans="1:2" x14ac:dyDescent="0.3">
      <c r="A54" s="49" t="s">
        <v>1</v>
      </c>
      <c r="B54" s="50">
        <v>4.1666666671517305E-2</v>
      </c>
    </row>
    <row r="55" spans="1:2" x14ac:dyDescent="0.3">
      <c r="A55" s="49" t="s">
        <v>0</v>
      </c>
      <c r="B55" s="50">
        <v>4.1666666671517305E-2</v>
      </c>
    </row>
  </sheetData>
  <mergeCells count="1">
    <mergeCell ref="A1:B1"/>
  </mergeCells>
  <printOptions horizontalCentered="1"/>
  <pageMargins left="0.7" right="0.7" top="1.5" bottom="0.75" header="0.3" footer="0.3"/>
  <pageSetup orientation="portrait" r:id="rId1"/>
  <headerFooter>
    <oddHeader>&amp;L&amp;G&amp;R&amp;16Office of 
Clinical Informatics</oddHeader>
    <oddFooter>&amp;L&amp;14&amp;K3D4543&amp;A&amp;R&amp;14&amp;K3D4543&amp;P of &amp;N</oddFooter>
  </headerFooter>
  <legacyDrawingHF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3F73-373E-4604-B43F-354A47CE3FFC}">
  <sheetPr>
    <tabColor rgb="FFB4BC00"/>
    <pageSetUpPr fitToPage="1"/>
  </sheetPr>
  <dimension ref="A1:D5"/>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06">
        <v>45089</v>
      </c>
      <c r="B3" s="107" t="s">
        <v>111</v>
      </c>
      <c r="C3" s="108" t="s">
        <v>305</v>
      </c>
      <c r="D3" s="107" t="s">
        <v>297</v>
      </c>
    </row>
    <row r="4" spans="1:4" x14ac:dyDescent="0.3">
      <c r="A4" s="106">
        <v>45089</v>
      </c>
      <c r="B4" s="107" t="s">
        <v>111</v>
      </c>
      <c r="C4" s="110" t="s">
        <v>293</v>
      </c>
      <c r="D4" s="111" t="s">
        <v>207</v>
      </c>
    </row>
    <row r="5" spans="1:4" x14ac:dyDescent="0.3">
      <c r="A5" s="116">
        <v>45096</v>
      </c>
      <c r="B5" s="115" t="s">
        <v>111</v>
      </c>
      <c r="C5" s="115" t="s">
        <v>210</v>
      </c>
      <c r="D5" s="115" t="s">
        <v>209</v>
      </c>
    </row>
  </sheetData>
  <sheetProtection algorithmName="SHA-512" hashValue="GiITPny/SisJ1pSeZYoaTm7OpzDkIa6mFVEt9rhVIiaIIGUPTtlPh6b3Ym9JtRR7C9PJSn3iKrdiI8XA/efXdA==" saltValue="ikwaUs84saWovrUCAVdD+g==" spinCount="100000" sheet="1" objects="1" scenarios="1" formatCells="0" formatColumns="0" formatRows="0"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5706-4469-4F67-9C44-989E518006A8}">
  <dimension ref="A2:X77"/>
  <sheetViews>
    <sheetView topLeftCell="A34" zoomScale="70" zoomScaleNormal="70" workbookViewId="0">
      <selection activeCell="M52" sqref="M52"/>
    </sheetView>
  </sheetViews>
  <sheetFormatPr defaultColWidth="15.109375" defaultRowHeight="14.4" x14ac:dyDescent="0.3"/>
  <cols>
    <col min="1" max="1" width="57.109375" bestFit="1" customWidth="1"/>
    <col min="2" max="2" width="7.21875" customWidth="1"/>
    <col min="3" max="3" width="10.109375" customWidth="1"/>
    <col min="4" max="4" width="7.21875" customWidth="1"/>
    <col min="5" max="5" width="12.21875" customWidth="1"/>
    <col min="6" max="6" width="8.5546875" customWidth="1"/>
    <col min="7" max="8" width="7.21875" customWidth="1"/>
    <col min="9" max="9" width="8.44140625" customWidth="1"/>
    <col min="10" max="10" width="7.21875" customWidth="1"/>
    <col min="11" max="11" width="10.77734375" customWidth="1"/>
  </cols>
  <sheetData>
    <row r="2" spans="1:8" s="7" customFormat="1" ht="37.200000000000003" customHeight="1" x14ac:dyDescent="0.3">
      <c r="A2" s="77" t="s">
        <v>114</v>
      </c>
      <c r="B2" s="77" t="s">
        <v>137</v>
      </c>
      <c r="C2" s="77" t="s">
        <v>121</v>
      </c>
      <c r="D2" s="77" t="s">
        <v>122</v>
      </c>
      <c r="E2" s="77" t="s">
        <v>125</v>
      </c>
      <c r="F2" s="77" t="s">
        <v>136</v>
      </c>
      <c r="G2" s="77" t="s">
        <v>150</v>
      </c>
      <c r="H2" s="77" t="s">
        <v>151</v>
      </c>
    </row>
    <row r="3" spans="1:8" hidden="1" x14ac:dyDescent="0.3">
      <c r="A3" t="s">
        <v>148</v>
      </c>
      <c r="B3" s="68">
        <v>0</v>
      </c>
      <c r="C3" s="68">
        <v>0</v>
      </c>
      <c r="D3" s="68">
        <v>1</v>
      </c>
      <c r="E3" s="68">
        <v>0</v>
      </c>
      <c r="F3" s="68">
        <v>0</v>
      </c>
      <c r="G3" s="78">
        <f t="shared" ref="G3:G21" si="0">ROUNDUP((SUM(B3:F3))*1.2,0)</f>
        <v>2</v>
      </c>
      <c r="H3" s="68"/>
    </row>
    <row r="4" spans="1:8" hidden="1" x14ac:dyDescent="0.3">
      <c r="A4" t="s">
        <v>149</v>
      </c>
      <c r="B4" s="68">
        <v>1</v>
      </c>
      <c r="C4" s="68">
        <v>0</v>
      </c>
      <c r="D4" s="68">
        <v>0</v>
      </c>
      <c r="E4" s="68">
        <v>0</v>
      </c>
      <c r="F4" s="68">
        <v>0</v>
      </c>
      <c r="G4" s="78">
        <f t="shared" si="0"/>
        <v>2</v>
      </c>
      <c r="H4" s="68"/>
    </row>
    <row r="5" spans="1:8" x14ac:dyDescent="0.3">
      <c r="A5" t="s">
        <v>144</v>
      </c>
      <c r="B5" s="68">
        <v>1</v>
      </c>
      <c r="C5" s="68">
        <v>0</v>
      </c>
      <c r="D5" s="68">
        <v>0</v>
      </c>
      <c r="E5" s="68">
        <v>0</v>
      </c>
      <c r="F5" s="68">
        <v>0</v>
      </c>
      <c r="G5" s="78">
        <f t="shared" si="0"/>
        <v>2</v>
      </c>
      <c r="H5" s="68"/>
    </row>
    <row r="6" spans="1:8" x14ac:dyDescent="0.3">
      <c r="A6" t="s">
        <v>145</v>
      </c>
      <c r="B6" s="68">
        <v>1</v>
      </c>
      <c r="C6" s="68">
        <v>0</v>
      </c>
      <c r="D6" s="68">
        <v>0</v>
      </c>
      <c r="E6" s="68">
        <v>0</v>
      </c>
      <c r="F6" s="68">
        <v>0</v>
      </c>
      <c r="G6" s="78">
        <f t="shared" si="0"/>
        <v>2</v>
      </c>
      <c r="H6" s="68"/>
    </row>
    <row r="7" spans="1:8" hidden="1" x14ac:dyDescent="0.3">
      <c r="A7" t="s">
        <v>147</v>
      </c>
      <c r="B7" s="68">
        <v>2</v>
      </c>
      <c r="C7" s="68">
        <v>0</v>
      </c>
      <c r="D7" s="68">
        <v>0</v>
      </c>
      <c r="E7" s="68">
        <v>0</v>
      </c>
      <c r="F7" s="68">
        <v>0</v>
      </c>
      <c r="G7" s="78">
        <f t="shared" si="0"/>
        <v>3</v>
      </c>
      <c r="H7" s="68"/>
    </row>
    <row r="8" spans="1:8" hidden="1" x14ac:dyDescent="0.3">
      <c r="A8" t="s">
        <v>146</v>
      </c>
      <c r="B8" s="68">
        <v>2</v>
      </c>
      <c r="C8" s="68">
        <v>0</v>
      </c>
      <c r="D8" s="68">
        <v>0</v>
      </c>
      <c r="E8" s="68">
        <v>0</v>
      </c>
      <c r="F8" s="68">
        <v>0</v>
      </c>
      <c r="G8" s="78">
        <f t="shared" si="0"/>
        <v>3</v>
      </c>
      <c r="H8" s="68"/>
    </row>
    <row r="9" spans="1:8" x14ac:dyDescent="0.3">
      <c r="A9" t="s">
        <v>143</v>
      </c>
      <c r="B9" s="68">
        <v>3</v>
      </c>
      <c r="C9" s="68">
        <v>0</v>
      </c>
      <c r="D9" s="68">
        <v>0</v>
      </c>
      <c r="E9" s="68">
        <v>0</v>
      </c>
      <c r="F9" s="68">
        <v>0</v>
      </c>
      <c r="G9" s="78">
        <f t="shared" si="0"/>
        <v>4</v>
      </c>
      <c r="H9" s="68"/>
    </row>
    <row r="10" spans="1:8" hidden="1" x14ac:dyDescent="0.3">
      <c r="A10" t="s">
        <v>112</v>
      </c>
      <c r="B10" s="68">
        <v>3</v>
      </c>
      <c r="C10" s="68">
        <v>0</v>
      </c>
      <c r="D10" s="68">
        <v>0</v>
      </c>
      <c r="E10" s="68">
        <v>0</v>
      </c>
      <c r="F10" s="68">
        <v>0</v>
      </c>
      <c r="G10" s="78">
        <f t="shared" si="0"/>
        <v>4</v>
      </c>
      <c r="H10" s="68"/>
    </row>
    <row r="11" spans="1:8" hidden="1" x14ac:dyDescent="0.3">
      <c r="A11" t="s">
        <v>123</v>
      </c>
      <c r="B11" s="68">
        <v>7</v>
      </c>
      <c r="C11" s="68">
        <v>0</v>
      </c>
      <c r="D11" s="68">
        <v>0</v>
      </c>
      <c r="E11" s="68">
        <v>3</v>
      </c>
      <c r="F11" s="68">
        <v>0</v>
      </c>
      <c r="G11" s="78">
        <f t="shared" si="0"/>
        <v>12</v>
      </c>
      <c r="H11" s="68"/>
    </row>
    <row r="12" spans="1:8" x14ac:dyDescent="0.3">
      <c r="A12" t="s">
        <v>117</v>
      </c>
      <c r="B12" s="68">
        <v>9</v>
      </c>
      <c r="C12" s="68">
        <v>0</v>
      </c>
      <c r="D12" s="68">
        <v>0</v>
      </c>
      <c r="E12" s="68">
        <v>0</v>
      </c>
      <c r="F12" s="68">
        <v>0</v>
      </c>
      <c r="G12" s="78">
        <f t="shared" si="0"/>
        <v>11</v>
      </c>
      <c r="H12" s="68"/>
    </row>
    <row r="13" spans="1:8" hidden="1" x14ac:dyDescent="0.3">
      <c r="A13" t="s">
        <v>130</v>
      </c>
      <c r="B13" s="68">
        <v>10</v>
      </c>
      <c r="C13" s="68">
        <v>0</v>
      </c>
      <c r="D13" s="68">
        <v>1</v>
      </c>
      <c r="E13" s="68">
        <v>0</v>
      </c>
      <c r="F13" s="68">
        <v>0</v>
      </c>
      <c r="G13" s="78">
        <f t="shared" si="0"/>
        <v>14</v>
      </c>
      <c r="H13" s="68"/>
    </row>
    <row r="14" spans="1:8" hidden="1" x14ac:dyDescent="0.3">
      <c r="A14" t="s">
        <v>111</v>
      </c>
      <c r="B14" s="68">
        <v>17</v>
      </c>
      <c r="C14" s="68">
        <v>0</v>
      </c>
      <c r="D14" s="68">
        <v>1</v>
      </c>
      <c r="E14" s="68">
        <v>1</v>
      </c>
      <c r="F14" s="68">
        <v>0</v>
      </c>
      <c r="G14" s="78">
        <f t="shared" si="0"/>
        <v>23</v>
      </c>
      <c r="H14" s="68"/>
    </row>
    <row r="15" spans="1:8" hidden="1" x14ac:dyDescent="0.3">
      <c r="A15" t="s">
        <v>116</v>
      </c>
      <c r="B15" s="68">
        <v>18</v>
      </c>
      <c r="C15" s="68">
        <v>0</v>
      </c>
      <c r="D15" s="68">
        <v>0</v>
      </c>
      <c r="E15" s="68">
        <v>1</v>
      </c>
      <c r="F15" s="68">
        <v>0</v>
      </c>
      <c r="G15" s="78">
        <f t="shared" si="0"/>
        <v>23</v>
      </c>
      <c r="H15" s="68"/>
    </row>
    <row r="16" spans="1:8" hidden="1" x14ac:dyDescent="0.3">
      <c r="A16" t="s">
        <v>142</v>
      </c>
      <c r="B16" s="68">
        <v>24</v>
      </c>
      <c r="C16" s="68">
        <v>0</v>
      </c>
      <c r="D16" s="68">
        <v>1</v>
      </c>
      <c r="E16" s="68">
        <v>3</v>
      </c>
      <c r="F16" s="68">
        <v>0</v>
      </c>
      <c r="G16" s="78">
        <f t="shared" si="0"/>
        <v>34</v>
      </c>
      <c r="H16" s="68"/>
    </row>
    <row r="17" spans="1:24" x14ac:dyDescent="0.3">
      <c r="A17" t="s">
        <v>99</v>
      </c>
      <c r="B17" s="68">
        <v>23</v>
      </c>
      <c r="C17" s="68">
        <v>0</v>
      </c>
      <c r="D17" s="68">
        <v>1</v>
      </c>
      <c r="E17" s="68">
        <v>4</v>
      </c>
      <c r="F17" s="68">
        <v>0</v>
      </c>
      <c r="G17" s="78">
        <f t="shared" si="0"/>
        <v>34</v>
      </c>
      <c r="H17" s="68"/>
    </row>
    <row r="18" spans="1:24" hidden="1" x14ac:dyDescent="0.3">
      <c r="A18" t="s">
        <v>124</v>
      </c>
      <c r="B18" s="68">
        <v>40</v>
      </c>
      <c r="C18" s="68">
        <v>0</v>
      </c>
      <c r="D18" s="68">
        <v>2</v>
      </c>
      <c r="E18" s="68">
        <v>0</v>
      </c>
      <c r="F18" s="68">
        <v>0</v>
      </c>
      <c r="G18" s="78">
        <f t="shared" si="0"/>
        <v>51</v>
      </c>
      <c r="H18" s="68"/>
    </row>
    <row r="19" spans="1:24" hidden="1" x14ac:dyDescent="0.3">
      <c r="A19" t="s">
        <v>98</v>
      </c>
      <c r="B19" s="68">
        <v>65</v>
      </c>
      <c r="C19" s="68">
        <v>30</v>
      </c>
      <c r="D19" s="68">
        <v>11</v>
      </c>
      <c r="E19" s="68">
        <v>3</v>
      </c>
      <c r="F19" s="68">
        <v>21</v>
      </c>
      <c r="G19" s="78">
        <f t="shared" si="0"/>
        <v>156</v>
      </c>
      <c r="H19" s="68"/>
    </row>
    <row r="20" spans="1:24" hidden="1" x14ac:dyDescent="0.3">
      <c r="A20" t="s">
        <v>100</v>
      </c>
      <c r="B20" s="68">
        <v>71</v>
      </c>
      <c r="C20" s="68">
        <v>5</v>
      </c>
      <c r="D20" s="68">
        <v>5</v>
      </c>
      <c r="E20" s="68">
        <v>6</v>
      </c>
      <c r="F20" s="68">
        <v>0</v>
      </c>
      <c r="G20" s="78">
        <f t="shared" si="0"/>
        <v>105</v>
      </c>
      <c r="H20" s="68"/>
    </row>
    <row r="21" spans="1:24" hidden="1" x14ac:dyDescent="0.3">
      <c r="A21" t="s">
        <v>110</v>
      </c>
      <c r="B21" s="68">
        <v>19</v>
      </c>
      <c r="C21" s="68">
        <v>0</v>
      </c>
      <c r="D21" s="68">
        <v>2</v>
      </c>
      <c r="E21" s="68">
        <v>1</v>
      </c>
      <c r="F21" s="68">
        <v>0</v>
      </c>
      <c r="G21" s="78">
        <f t="shared" si="0"/>
        <v>27</v>
      </c>
      <c r="H21" s="68"/>
    </row>
    <row r="22" spans="1:24" x14ac:dyDescent="0.3">
      <c r="A22" t="s">
        <v>113</v>
      </c>
      <c r="B22">
        <f>SUBTOTAL(109,Table4[EI - PACS Replacement - Rad/MRI/CT/US Mammo])</f>
        <v>37</v>
      </c>
      <c r="C22">
        <f>SUBTOTAL(109,Table4[EI - PACS Replacement - Cath &amp; EP Tech and Nurse])</f>
        <v>0</v>
      </c>
      <c r="D22">
        <f>SUBTOTAL(109,Table4[EI - PACS Replacement - Nuclear Tech, Nurse, PA/NP])</f>
        <v>1</v>
      </c>
      <c r="E22">
        <f>SUBTOTAL(109,Table4[EI - PACS Replacement - Echo Tech, Nurse, PA/NP (Adult &amp; Peds)])</f>
        <v>4</v>
      </c>
      <c r="F22">
        <f>SUBTOTAL(109,Table4[EI - PACS Replacement - EMMC Vasc Lab])</f>
        <v>0</v>
      </c>
    </row>
    <row r="25" spans="1:24" x14ac:dyDescent="0.3">
      <c r="O25" t="s">
        <v>114</v>
      </c>
      <c r="P25" t="s">
        <v>110</v>
      </c>
      <c r="Q25" t="s">
        <v>164</v>
      </c>
      <c r="R25" t="s">
        <v>165</v>
      </c>
      <c r="S25" t="s">
        <v>98</v>
      </c>
      <c r="T25" t="s">
        <v>142</v>
      </c>
      <c r="U25" t="s">
        <v>99</v>
      </c>
      <c r="V25" t="s">
        <v>100</v>
      </c>
      <c r="W25" t="s">
        <v>111</v>
      </c>
    </row>
    <row r="27" spans="1:24" x14ac:dyDescent="0.3">
      <c r="A27" t="s">
        <v>114</v>
      </c>
      <c r="B27" t="s">
        <v>110</v>
      </c>
      <c r="C27" t="s">
        <v>165</v>
      </c>
      <c r="D27" t="s">
        <v>169</v>
      </c>
      <c r="E27" t="s">
        <v>164</v>
      </c>
      <c r="F27" t="s">
        <v>98</v>
      </c>
      <c r="G27" t="s">
        <v>142</v>
      </c>
      <c r="H27" t="s">
        <v>99</v>
      </c>
      <c r="I27" t="s">
        <v>100</v>
      </c>
      <c r="J27" t="s">
        <v>111</v>
      </c>
      <c r="K27" t="s">
        <v>168</v>
      </c>
      <c r="O27" t="s">
        <v>159</v>
      </c>
      <c r="P27">
        <v>28</v>
      </c>
      <c r="Q27">
        <v>67</v>
      </c>
      <c r="R27">
        <v>27</v>
      </c>
      <c r="S27">
        <v>68</v>
      </c>
      <c r="T27">
        <v>25</v>
      </c>
      <c r="U27">
        <v>24</v>
      </c>
      <c r="V27">
        <v>71</v>
      </c>
      <c r="W27">
        <v>16</v>
      </c>
      <c r="X27">
        <v>326</v>
      </c>
    </row>
    <row r="28" spans="1:24" x14ac:dyDescent="0.3">
      <c r="A28" s="84" t="s">
        <v>121</v>
      </c>
      <c r="B28">
        <v>0</v>
      </c>
      <c r="C28">
        <v>0</v>
      </c>
      <c r="E28">
        <v>0</v>
      </c>
      <c r="F28">
        <v>30</v>
      </c>
      <c r="G28">
        <v>0</v>
      </c>
      <c r="H28">
        <v>0</v>
      </c>
      <c r="I28" s="70">
        <v>8</v>
      </c>
      <c r="J28">
        <v>0</v>
      </c>
      <c r="K28" s="69">
        <f t="shared" ref="K28:K33" si="1">SUM(B28:J28)</f>
        <v>38</v>
      </c>
      <c r="O28" t="s">
        <v>160</v>
      </c>
      <c r="P28">
        <v>0</v>
      </c>
      <c r="Q28">
        <v>0</v>
      </c>
      <c r="R28">
        <v>0</v>
      </c>
      <c r="S28">
        <v>30</v>
      </c>
      <c r="T28">
        <v>0</v>
      </c>
      <c r="U28">
        <v>0</v>
      </c>
      <c r="V28">
        <v>8</v>
      </c>
      <c r="W28">
        <v>0</v>
      </c>
      <c r="X28">
        <v>38</v>
      </c>
    </row>
    <row r="29" spans="1:24" x14ac:dyDescent="0.3">
      <c r="A29" s="84" t="s">
        <v>125</v>
      </c>
      <c r="B29" s="70">
        <v>1</v>
      </c>
      <c r="C29">
        <v>1</v>
      </c>
      <c r="E29" s="70">
        <v>3</v>
      </c>
      <c r="F29" s="70">
        <v>3</v>
      </c>
      <c r="G29" s="70">
        <v>3</v>
      </c>
      <c r="H29" s="70">
        <v>5</v>
      </c>
      <c r="I29">
        <v>8</v>
      </c>
      <c r="J29" s="70">
        <v>3</v>
      </c>
      <c r="K29" s="69">
        <f t="shared" si="1"/>
        <v>27</v>
      </c>
      <c r="O29" t="s">
        <v>161</v>
      </c>
      <c r="P29">
        <v>2</v>
      </c>
      <c r="Q29">
        <v>3</v>
      </c>
      <c r="R29">
        <v>1</v>
      </c>
      <c r="S29">
        <v>11</v>
      </c>
      <c r="T29">
        <v>1</v>
      </c>
      <c r="U29">
        <v>1</v>
      </c>
      <c r="V29">
        <v>5</v>
      </c>
      <c r="W29">
        <v>1</v>
      </c>
      <c r="X29">
        <v>25</v>
      </c>
    </row>
    <row r="30" spans="1:24" x14ac:dyDescent="0.3">
      <c r="A30" s="83" t="s">
        <v>136</v>
      </c>
      <c r="B30">
        <v>0</v>
      </c>
      <c r="C30">
        <v>0</v>
      </c>
      <c r="E30">
        <v>0</v>
      </c>
      <c r="F30">
        <v>21</v>
      </c>
      <c r="G30">
        <v>0</v>
      </c>
      <c r="H30">
        <v>0</v>
      </c>
      <c r="I30">
        <v>0</v>
      </c>
      <c r="J30">
        <v>0</v>
      </c>
      <c r="K30" s="69">
        <f t="shared" si="1"/>
        <v>21</v>
      </c>
      <c r="O30" t="s">
        <v>162</v>
      </c>
      <c r="P30">
        <v>1</v>
      </c>
      <c r="Q30">
        <v>3</v>
      </c>
      <c r="R30">
        <v>1</v>
      </c>
      <c r="S30">
        <v>3</v>
      </c>
      <c r="T30">
        <v>3</v>
      </c>
      <c r="U30">
        <v>5</v>
      </c>
      <c r="V30">
        <v>8</v>
      </c>
      <c r="W30">
        <v>3</v>
      </c>
      <c r="X30">
        <v>27</v>
      </c>
    </row>
    <row r="31" spans="1:24" x14ac:dyDescent="0.3">
      <c r="A31" s="83" t="s">
        <v>122</v>
      </c>
      <c r="B31">
        <v>2</v>
      </c>
      <c r="C31">
        <v>1</v>
      </c>
      <c r="E31" s="70">
        <v>3</v>
      </c>
      <c r="F31">
        <v>11</v>
      </c>
      <c r="G31" s="70">
        <v>1</v>
      </c>
      <c r="H31" s="70">
        <v>1</v>
      </c>
      <c r="I31">
        <v>5</v>
      </c>
      <c r="J31">
        <v>1</v>
      </c>
      <c r="K31" s="69">
        <f t="shared" si="1"/>
        <v>25</v>
      </c>
      <c r="O31" t="s">
        <v>163</v>
      </c>
      <c r="P31">
        <v>0</v>
      </c>
      <c r="Q31">
        <v>0</v>
      </c>
      <c r="R31">
        <v>0</v>
      </c>
      <c r="S31">
        <v>21</v>
      </c>
      <c r="T31">
        <v>0</v>
      </c>
      <c r="U31">
        <v>0</v>
      </c>
      <c r="V31">
        <v>0</v>
      </c>
      <c r="W31">
        <v>0</v>
      </c>
      <c r="X31">
        <v>21</v>
      </c>
    </row>
    <row r="32" spans="1:24" x14ac:dyDescent="0.3">
      <c r="A32" s="84" t="s">
        <v>137</v>
      </c>
      <c r="B32">
        <v>28</v>
      </c>
      <c r="C32">
        <v>27</v>
      </c>
      <c r="E32" s="70">
        <v>67</v>
      </c>
      <c r="F32" s="70">
        <v>68</v>
      </c>
      <c r="G32" s="70">
        <v>25</v>
      </c>
      <c r="H32" s="70">
        <v>24</v>
      </c>
      <c r="I32" s="70">
        <v>71</v>
      </c>
      <c r="J32" s="70">
        <v>16</v>
      </c>
      <c r="K32" s="69">
        <f t="shared" si="1"/>
        <v>326</v>
      </c>
    </row>
    <row r="33" spans="1:15" x14ac:dyDescent="0.3">
      <c r="B33" s="69">
        <f t="shared" ref="B33:J33" si="2">SUM(B28:B32)</f>
        <v>31</v>
      </c>
      <c r="C33" s="69">
        <f t="shared" si="2"/>
        <v>29</v>
      </c>
      <c r="D33" s="69">
        <f t="shared" si="2"/>
        <v>0</v>
      </c>
      <c r="E33" s="69">
        <f t="shared" si="2"/>
        <v>73</v>
      </c>
      <c r="F33" s="69">
        <f t="shared" si="2"/>
        <v>133</v>
      </c>
      <c r="G33" s="69">
        <f t="shared" si="2"/>
        <v>29</v>
      </c>
      <c r="H33" s="69">
        <f t="shared" si="2"/>
        <v>30</v>
      </c>
      <c r="I33" s="69">
        <f t="shared" si="2"/>
        <v>92</v>
      </c>
      <c r="J33" s="69">
        <f t="shared" si="2"/>
        <v>20</v>
      </c>
      <c r="K33" s="69">
        <f t="shared" si="1"/>
        <v>437</v>
      </c>
    </row>
    <row r="35" spans="1:15" x14ac:dyDescent="0.3">
      <c r="B35" s="69"/>
      <c r="C35" s="69"/>
      <c r="D35" s="69"/>
      <c r="E35" s="69"/>
      <c r="F35" s="69"/>
      <c r="G35" s="69"/>
      <c r="H35" s="69"/>
      <c r="I35" s="69"/>
      <c r="J35" s="69"/>
      <c r="K35" s="69"/>
    </row>
    <row r="37" spans="1:15" x14ac:dyDescent="0.3">
      <c r="A37" t="s">
        <v>172</v>
      </c>
      <c r="B37" s="83" t="s">
        <v>110</v>
      </c>
      <c r="C37" s="84" t="s">
        <v>165</v>
      </c>
      <c r="D37" s="84" t="s">
        <v>169</v>
      </c>
      <c r="E37" s="84" t="s">
        <v>164</v>
      </c>
      <c r="F37" s="84" t="s">
        <v>98</v>
      </c>
      <c r="G37" s="84" t="s">
        <v>170</v>
      </c>
      <c r="H37" s="83" t="s">
        <v>99</v>
      </c>
      <c r="I37" s="84" t="s">
        <v>100</v>
      </c>
      <c r="J37" s="83" t="s">
        <v>111</v>
      </c>
    </row>
    <row r="38" spans="1:15" x14ac:dyDescent="0.3">
      <c r="A38" s="84" t="s">
        <v>121</v>
      </c>
      <c r="B38" s="83" t="e">
        <f>COUNTIFS(#REF!,'Participant Worksheet'!B$37,#REF!,'Participant Worksheet'!$A38)</f>
        <v>#REF!</v>
      </c>
      <c r="C38" s="83" t="e">
        <f>COUNTIFS(#REF!,C$37,#REF!,'Participant Worksheet'!$A38)</f>
        <v>#REF!</v>
      </c>
      <c r="D38" s="83" t="e">
        <f>COUNTIFS(#REF!,'Participant Worksheet'!D$37,#REF!,'Participant Worksheet'!$A38)</f>
        <v>#REF!</v>
      </c>
      <c r="E38" s="83" t="e">
        <f>COUNTIFS(#REF!,'Participant Worksheet'!E$37,#REF!,'Participant Worksheet'!$A38)</f>
        <v>#REF!</v>
      </c>
      <c r="F38" s="83" t="e">
        <f>COUNTIFS(#REF!,'Participant Worksheet'!F$37,#REF!,'Participant Worksheet'!$A38)</f>
        <v>#REF!</v>
      </c>
      <c r="G38" s="83" t="e">
        <f>COUNTIFS(#REF!,'Participant Worksheet'!G$37,#REF!,'Participant Worksheet'!$A38)</f>
        <v>#REF!</v>
      </c>
      <c r="H38" s="83" t="e">
        <f>COUNTIFS(#REF!,'Participant Worksheet'!H$37,#REF!,'Participant Worksheet'!$A38)</f>
        <v>#REF!</v>
      </c>
      <c r="I38" s="72" t="e">
        <f>COUNTIFS(#REF!,'Participant Worksheet'!I$37,#REF!,'Participant Worksheet'!$A38)</f>
        <v>#REF!</v>
      </c>
      <c r="J38" s="83" t="e">
        <f>COUNTIFS(#REF!,'Participant Worksheet'!J$37,#REF!,'Participant Worksheet'!$A38)</f>
        <v>#REF!</v>
      </c>
      <c r="K38" s="69" t="e">
        <f t="shared" ref="K38:K44" si="3">SUM(B38:J38)</f>
        <v>#REF!</v>
      </c>
    </row>
    <row r="39" spans="1:15" x14ac:dyDescent="0.3">
      <c r="A39" s="84" t="s">
        <v>125</v>
      </c>
      <c r="B39" s="72" t="e">
        <f>COUNTIFS(#REF!,'Participant Worksheet'!B$37,#REF!,'Participant Worksheet'!$A39)</f>
        <v>#REF!</v>
      </c>
      <c r="C39" s="83" t="e">
        <f>COUNTIFS(#REF!,C$37,#REF!,'Participant Worksheet'!$A39)</f>
        <v>#REF!</v>
      </c>
      <c r="D39" s="83" t="e">
        <f>COUNTIFS(#REF!,'Participant Worksheet'!D$37,#REF!,'Participant Worksheet'!$A39)</f>
        <v>#REF!</v>
      </c>
      <c r="E39" s="72" t="e">
        <f>COUNTIFS(#REF!,'Participant Worksheet'!E$37,#REF!,'Participant Worksheet'!$A39)</f>
        <v>#REF!</v>
      </c>
      <c r="F39" s="72" t="e">
        <f>COUNTIFS(#REF!,'Participant Worksheet'!F$37,#REF!,'Participant Worksheet'!$A39)</f>
        <v>#REF!</v>
      </c>
      <c r="G39" s="72" t="e">
        <f>COUNTIFS(#REF!,'Participant Worksheet'!G$37,#REF!,'Participant Worksheet'!$A39)</f>
        <v>#REF!</v>
      </c>
      <c r="H39" s="72" t="e">
        <f>COUNTIFS(#REF!,'Participant Worksheet'!H$37,#REF!,'Participant Worksheet'!$A39)</f>
        <v>#REF!</v>
      </c>
      <c r="I39" s="83" t="e">
        <f>COUNTIFS(#REF!,'Participant Worksheet'!I$37,#REF!,'Participant Worksheet'!$A39)</f>
        <v>#REF!</v>
      </c>
      <c r="J39" s="72" t="e">
        <f>COUNTIFS(#REF!,'Participant Worksheet'!J$37,#REF!,'Participant Worksheet'!$A39)</f>
        <v>#REF!</v>
      </c>
      <c r="K39" s="69" t="e">
        <f t="shared" si="3"/>
        <v>#REF!</v>
      </c>
    </row>
    <row r="40" spans="1:15" x14ac:dyDescent="0.3">
      <c r="A40" s="72" t="s">
        <v>136</v>
      </c>
      <c r="B40" s="83" t="e">
        <f>COUNTIFS(#REF!,'Participant Worksheet'!B$37,#REF!,'Participant Worksheet'!$A40)</f>
        <v>#REF!</v>
      </c>
      <c r="C40" s="83" t="e">
        <f>COUNTIFS(#REF!,C$37,#REF!,'Participant Worksheet'!$A40)</f>
        <v>#REF!</v>
      </c>
      <c r="D40" s="83" t="e">
        <f>COUNTIFS(#REF!,'Participant Worksheet'!D$37,#REF!,'Participant Worksheet'!$A40)</f>
        <v>#REF!</v>
      </c>
      <c r="E40" s="83" t="e">
        <f>COUNTIFS(#REF!,'Participant Worksheet'!E$37,#REF!,'Participant Worksheet'!$A40)</f>
        <v>#REF!</v>
      </c>
      <c r="F40" s="83" t="e">
        <f>COUNTIFS(#REF!,'Participant Worksheet'!F$37,#REF!,'Participant Worksheet'!$A40)</f>
        <v>#REF!</v>
      </c>
      <c r="G40" s="83" t="e">
        <f>COUNTIFS(#REF!,'Participant Worksheet'!G$37,#REF!,'Participant Worksheet'!$A40)</f>
        <v>#REF!</v>
      </c>
      <c r="H40" s="83" t="e">
        <f>COUNTIFS(#REF!,'Participant Worksheet'!H$37,#REF!,'Participant Worksheet'!$A40)</f>
        <v>#REF!</v>
      </c>
      <c r="I40" s="83" t="e">
        <f>COUNTIFS(#REF!,'Participant Worksheet'!I$37,#REF!,'Participant Worksheet'!$A40)</f>
        <v>#REF!</v>
      </c>
      <c r="J40" s="83" t="e">
        <f>COUNTIFS(#REF!,'Participant Worksheet'!J$37,#REF!,'Participant Worksheet'!$A40)</f>
        <v>#REF!</v>
      </c>
      <c r="K40" s="85" t="e">
        <f t="shared" si="3"/>
        <v>#REF!</v>
      </c>
    </row>
    <row r="41" spans="1:15" x14ac:dyDescent="0.3">
      <c r="A41" s="83" t="s">
        <v>122</v>
      </c>
      <c r="B41" s="72" t="e">
        <f>COUNTIFS(#REF!,'Participant Worksheet'!B$37,#REF!,'Participant Worksheet'!$A41)</f>
        <v>#REF!</v>
      </c>
      <c r="C41" s="83" t="e">
        <f>COUNTIFS(#REF!,C$37,#REF!,'Participant Worksheet'!$A41)</f>
        <v>#REF!</v>
      </c>
      <c r="D41" s="83" t="e">
        <f>COUNTIFS(#REF!,'Participant Worksheet'!D$37,#REF!,'Participant Worksheet'!$A41)</f>
        <v>#REF!</v>
      </c>
      <c r="E41" s="72" t="e">
        <f>COUNTIFS(#REF!,'Participant Worksheet'!E$37,#REF!,'Participant Worksheet'!$A41)</f>
        <v>#REF!</v>
      </c>
      <c r="F41" s="83" t="e">
        <f>COUNTIFS(#REF!,'Participant Worksheet'!F$37,#REF!,'Participant Worksheet'!$A41)</f>
        <v>#REF!</v>
      </c>
      <c r="G41" s="72" t="e">
        <f>COUNTIFS(#REF!,'Participant Worksheet'!G$37,#REF!,'Participant Worksheet'!$A41)</f>
        <v>#REF!</v>
      </c>
      <c r="H41" s="72" t="e">
        <f>COUNTIFS(#REF!,'Participant Worksheet'!H$37,#REF!,'Participant Worksheet'!$A41)</f>
        <v>#REF!</v>
      </c>
      <c r="I41" s="83" t="e">
        <f>COUNTIFS(#REF!,'Participant Worksheet'!I$37,#REF!,'Participant Worksheet'!$A41)</f>
        <v>#REF!</v>
      </c>
      <c r="J41" s="83" t="e">
        <f>COUNTIFS(#REF!,'Participant Worksheet'!J$37,#REF!,'Participant Worksheet'!$A41)</f>
        <v>#REF!</v>
      </c>
      <c r="K41" s="69" t="e">
        <f t="shared" si="3"/>
        <v>#REF!</v>
      </c>
      <c r="O41" s="83"/>
    </row>
    <row r="42" spans="1:15" x14ac:dyDescent="0.3">
      <c r="A42" s="84" t="s">
        <v>137</v>
      </c>
      <c r="B42" s="83" t="e">
        <f>COUNTIFS(#REF!,'Participant Worksheet'!B$37,#REF!,'Participant Worksheet'!$A42)</f>
        <v>#REF!</v>
      </c>
      <c r="C42" s="83" t="e">
        <f>COUNTIFS(#REF!,C$37,#REF!,'Participant Worksheet'!$A42)</f>
        <v>#REF!</v>
      </c>
      <c r="D42" s="83" t="e">
        <f>COUNTIFS(#REF!,'Participant Worksheet'!D$37,#REF!,'Participant Worksheet'!$A42)</f>
        <v>#REF!</v>
      </c>
      <c r="E42" s="72" t="e">
        <f>COUNTIFS(#REF!,'Participant Worksheet'!E$37,#REF!,'Participant Worksheet'!$A42)</f>
        <v>#REF!</v>
      </c>
      <c r="F42" s="72" t="e">
        <f>COUNTIFS(#REF!,'Participant Worksheet'!F$37,#REF!,'Participant Worksheet'!$A42)</f>
        <v>#REF!</v>
      </c>
      <c r="G42" s="72" t="e">
        <f>COUNTIFS(#REF!,'Participant Worksheet'!G$37,#REF!,'Participant Worksheet'!$A42)</f>
        <v>#REF!</v>
      </c>
      <c r="H42" s="72" t="e">
        <f>COUNTIFS(#REF!,'Participant Worksheet'!H$37,#REF!,'Participant Worksheet'!$A42)</f>
        <v>#REF!</v>
      </c>
      <c r="I42" s="72" t="e">
        <f>COUNTIFS(#REF!,'Participant Worksheet'!I$37,#REF!,'Participant Worksheet'!$A42)</f>
        <v>#REF!</v>
      </c>
      <c r="J42" s="72" t="e">
        <f>COUNTIFS(#REF!,'Participant Worksheet'!J$37,#REF!,'Participant Worksheet'!$A42)</f>
        <v>#REF!</v>
      </c>
      <c r="K42" s="69" t="e">
        <f t="shared" si="3"/>
        <v>#REF!</v>
      </c>
      <c r="O42" s="83"/>
    </row>
    <row r="43" spans="1:15" x14ac:dyDescent="0.3">
      <c r="A43" s="86" t="s">
        <v>128</v>
      </c>
      <c r="B43" s="86" t="e">
        <f>COUNTIFS(#REF!,'Participant Worksheet'!B$37,#REF!,'Participant Worksheet'!$A43)</f>
        <v>#REF!</v>
      </c>
      <c r="C43" s="86" t="e">
        <f>COUNTIFS(#REF!,C$37,#REF!,'Participant Worksheet'!$A43)</f>
        <v>#REF!</v>
      </c>
      <c r="D43" s="86" t="e">
        <f>COUNTIFS(#REF!,'Participant Worksheet'!D$37,#REF!,'Participant Worksheet'!$A43)</f>
        <v>#REF!</v>
      </c>
      <c r="E43" s="86" t="e">
        <f>COUNTIFS(#REF!,'Participant Worksheet'!E$37,#REF!,'Participant Worksheet'!$A43)</f>
        <v>#REF!</v>
      </c>
      <c r="F43" s="86" t="e">
        <f>COUNTIFS(#REF!,'Participant Worksheet'!F$37,#REF!,'Participant Worksheet'!$A43)</f>
        <v>#REF!</v>
      </c>
      <c r="G43" s="86" t="e">
        <f>COUNTIFS(#REF!,'Participant Worksheet'!G$37,#REF!,'Participant Worksheet'!$A43)</f>
        <v>#REF!</v>
      </c>
      <c r="H43" s="86" t="e">
        <f>COUNTIFS(#REF!,'Participant Worksheet'!H$37,#REF!,'Participant Worksheet'!$A43)</f>
        <v>#REF!</v>
      </c>
      <c r="I43" s="86" t="e">
        <f>COUNTIFS(#REF!,'Participant Worksheet'!I$37,#REF!,'Participant Worksheet'!$A43)</f>
        <v>#REF!</v>
      </c>
      <c r="J43" s="86" t="e">
        <f>COUNTIFS(#REF!,'Participant Worksheet'!J$37,#REF!,'Participant Worksheet'!$A43)</f>
        <v>#REF!</v>
      </c>
      <c r="K43" s="69" t="e">
        <f t="shared" si="3"/>
        <v>#REF!</v>
      </c>
      <c r="O43" s="83"/>
    </row>
    <row r="44" spans="1:15" x14ac:dyDescent="0.3">
      <c r="A44" s="86" t="s">
        <v>129</v>
      </c>
      <c r="B44" s="86" t="e">
        <f>COUNTIFS(#REF!,'Participant Worksheet'!B$37,#REF!,'Participant Worksheet'!$A44)</f>
        <v>#REF!</v>
      </c>
      <c r="C44" s="86" t="e">
        <f>COUNTIFS(#REF!,C$37,#REF!,'Participant Worksheet'!$A44)</f>
        <v>#REF!</v>
      </c>
      <c r="D44" s="86" t="e">
        <f>COUNTIFS(#REF!,'Participant Worksheet'!D$37,#REF!,'Participant Worksheet'!$A44)</f>
        <v>#REF!</v>
      </c>
      <c r="E44" s="86" t="e">
        <f>COUNTIFS(#REF!,'Participant Worksheet'!E$37,#REF!,'Participant Worksheet'!$A44)</f>
        <v>#REF!</v>
      </c>
      <c r="F44" s="86" t="e">
        <f>COUNTIFS(#REF!,'Participant Worksheet'!F$37,#REF!,'Participant Worksheet'!$A44)</f>
        <v>#REF!</v>
      </c>
      <c r="G44" s="86" t="e">
        <f>COUNTIFS(#REF!,'Participant Worksheet'!G$37,#REF!,'Participant Worksheet'!$A44)</f>
        <v>#REF!</v>
      </c>
      <c r="H44" s="86" t="e">
        <f>COUNTIFS(#REF!,'Participant Worksheet'!H$37,#REF!,'Participant Worksheet'!$A44)</f>
        <v>#REF!</v>
      </c>
      <c r="I44" s="86" t="e">
        <f>COUNTIFS(#REF!,'Participant Worksheet'!I$37,#REF!,'Participant Worksheet'!$A44)</f>
        <v>#REF!</v>
      </c>
      <c r="J44" s="86" t="e">
        <f>COUNTIFS(#REF!,'Participant Worksheet'!J$37,#REF!,'Participant Worksheet'!$A44)</f>
        <v>#REF!</v>
      </c>
      <c r="K44" s="69" t="e">
        <f t="shared" si="3"/>
        <v>#REF!</v>
      </c>
      <c r="O44" s="83"/>
    </row>
    <row r="45" spans="1:15" x14ac:dyDescent="0.3">
      <c r="B45" s="69" t="e">
        <f t="shared" ref="B45:J45" si="4">SUM(B38:B44)</f>
        <v>#REF!</v>
      </c>
      <c r="C45" s="69" t="e">
        <f t="shared" si="4"/>
        <v>#REF!</v>
      </c>
      <c r="D45" s="69" t="e">
        <f t="shared" si="4"/>
        <v>#REF!</v>
      </c>
      <c r="E45" s="69" t="e">
        <f t="shared" si="4"/>
        <v>#REF!</v>
      </c>
      <c r="F45" s="69" t="e">
        <f t="shared" si="4"/>
        <v>#REF!</v>
      </c>
      <c r="G45" s="69" t="e">
        <f t="shared" si="4"/>
        <v>#REF!</v>
      </c>
      <c r="H45" s="69" t="e">
        <f t="shared" si="4"/>
        <v>#REF!</v>
      </c>
      <c r="I45" s="69" t="e">
        <f t="shared" si="4"/>
        <v>#REF!</v>
      </c>
      <c r="J45" s="69" t="e">
        <f t="shared" si="4"/>
        <v>#REF!</v>
      </c>
      <c r="K45" s="69" t="e">
        <f t="shared" ref="K45" si="5">SUM(B45:J45)</f>
        <v>#REF!</v>
      </c>
    </row>
    <row r="47" spans="1:15" x14ac:dyDescent="0.3">
      <c r="A47" t="s">
        <v>172</v>
      </c>
      <c r="B47" s="83" t="s">
        <v>110</v>
      </c>
      <c r="C47" s="84" t="s">
        <v>165</v>
      </c>
      <c r="D47" s="84" t="s">
        <v>169</v>
      </c>
      <c r="E47" s="84" t="s">
        <v>164</v>
      </c>
      <c r="F47" s="84" t="s">
        <v>98</v>
      </c>
      <c r="G47" s="84" t="s">
        <v>170</v>
      </c>
      <c r="H47" s="83" t="s">
        <v>99</v>
      </c>
      <c r="I47" s="84" t="s">
        <v>100</v>
      </c>
      <c r="J47" s="83" t="s">
        <v>111</v>
      </c>
    </row>
    <row r="48" spans="1:15" x14ac:dyDescent="0.3">
      <c r="A48" s="84" t="s">
        <v>121</v>
      </c>
      <c r="B48" s="83" t="e">
        <f>SUMIFS(#REF!,#REF!,'Participant Worksheet'!B$37,#REF!,'Participant Worksheet'!$A48)</f>
        <v>#REF!</v>
      </c>
      <c r="C48" s="83" t="e">
        <f>SUMIFS(#REF!,#REF!,C$37,#REF!,'Participant Worksheet'!$A48)</f>
        <v>#REF!</v>
      </c>
      <c r="D48" s="83" t="e">
        <f>SUMIFS(#REF!,#REF!,D$37,#REF!,'Participant Worksheet'!$A48)</f>
        <v>#REF!</v>
      </c>
      <c r="E48" s="83" t="e">
        <f>SUMIFS(#REF!,#REF!,'Participant Worksheet'!E$37,#REF!,'Participant Worksheet'!$A48)</f>
        <v>#REF!</v>
      </c>
      <c r="F48" s="83" t="e">
        <f>SUMIFS(#REF!,#REF!,'Participant Worksheet'!F$37,#REF!,'Participant Worksheet'!$A48)</f>
        <v>#REF!</v>
      </c>
      <c r="G48" s="83" t="e">
        <f>SUMIFS(#REF!,#REF!,'Participant Worksheet'!G$37,#REF!,'Participant Worksheet'!$A48)</f>
        <v>#REF!</v>
      </c>
      <c r="H48" s="83" t="e">
        <f>SUMIFS(#REF!,#REF!,'Participant Worksheet'!H$37,#REF!,'Participant Worksheet'!$A48)</f>
        <v>#REF!</v>
      </c>
      <c r="I48" s="83" t="e">
        <f>SUMIFS(#REF!,#REF!,'Participant Worksheet'!I$37,#REF!,'Participant Worksheet'!$A48)</f>
        <v>#REF!</v>
      </c>
      <c r="J48" s="83" t="e">
        <f>SUMIFS(#REF!,#REF!,'Participant Worksheet'!J$37,#REF!,'Participant Worksheet'!$A48)</f>
        <v>#REF!</v>
      </c>
      <c r="K48" s="69" t="e">
        <f t="shared" ref="K48:K54" si="6">SUM(B48:J48)</f>
        <v>#REF!</v>
      </c>
    </row>
    <row r="49" spans="1:11" x14ac:dyDescent="0.3">
      <c r="A49" s="84" t="s">
        <v>125</v>
      </c>
      <c r="B49" s="83" t="e">
        <f>SUMIFS(#REF!,#REF!,'Participant Worksheet'!B$37,#REF!,'Participant Worksheet'!$A49)</f>
        <v>#REF!</v>
      </c>
      <c r="C49" s="83" t="e">
        <f>SUMIFS(#REF!,#REF!,C$37,#REF!,'Participant Worksheet'!$A49)</f>
        <v>#REF!</v>
      </c>
      <c r="D49" s="83" t="e">
        <f>SUMIFS(#REF!,#REF!,D$37,#REF!,'Participant Worksheet'!$A49)</f>
        <v>#REF!</v>
      </c>
      <c r="E49" s="83" t="e">
        <f>SUMIFS(#REF!,#REF!,'Participant Worksheet'!E$37,#REF!,'Participant Worksheet'!$A49)</f>
        <v>#REF!</v>
      </c>
      <c r="F49" s="83" t="e">
        <f>SUMIFS(#REF!,#REF!,'Participant Worksheet'!F$37,#REF!,'Participant Worksheet'!$A49)</f>
        <v>#REF!</v>
      </c>
      <c r="G49" s="83" t="e">
        <f>SUMIFS(#REF!,#REF!,'Participant Worksheet'!G$37,#REF!,'Participant Worksheet'!$A49)</f>
        <v>#REF!</v>
      </c>
      <c r="H49" s="83" t="e">
        <f>SUMIFS(#REF!,#REF!,'Participant Worksheet'!H$37,#REF!,'Participant Worksheet'!$A49)</f>
        <v>#REF!</v>
      </c>
      <c r="I49" s="83" t="e">
        <f>SUMIFS(#REF!,#REF!,'Participant Worksheet'!I$37,#REF!,'Participant Worksheet'!$A49)</f>
        <v>#REF!</v>
      </c>
      <c r="J49" s="83" t="e">
        <f>SUMIFS(#REF!,#REF!,'Participant Worksheet'!J$37,#REF!,'Participant Worksheet'!$A49)</f>
        <v>#REF!</v>
      </c>
      <c r="K49" s="69" t="e">
        <f t="shared" si="6"/>
        <v>#REF!</v>
      </c>
    </row>
    <row r="50" spans="1:11" x14ac:dyDescent="0.3">
      <c r="A50" s="72" t="s">
        <v>136</v>
      </c>
      <c r="B50" s="83" t="e">
        <f>SUMIFS(#REF!,#REF!,'Participant Worksheet'!B$37,#REF!,'Participant Worksheet'!$A50)</f>
        <v>#REF!</v>
      </c>
      <c r="C50" s="83" t="e">
        <f>SUMIFS(#REF!,#REF!,C$37,#REF!,'Participant Worksheet'!$A50)</f>
        <v>#REF!</v>
      </c>
      <c r="D50" s="83" t="e">
        <f>SUMIFS(#REF!,#REF!,D$37,#REF!,'Participant Worksheet'!$A50)</f>
        <v>#REF!</v>
      </c>
      <c r="E50" s="83" t="e">
        <f>SUMIFS(#REF!,#REF!,'Participant Worksheet'!E$37,#REF!,'Participant Worksheet'!$A50)</f>
        <v>#REF!</v>
      </c>
      <c r="F50" s="83" t="e">
        <f>SUMIFS(#REF!,#REF!,'Participant Worksheet'!F$37,#REF!,'Participant Worksheet'!$A50)</f>
        <v>#REF!</v>
      </c>
      <c r="G50" s="83" t="e">
        <f>SUMIFS(#REF!,#REF!,'Participant Worksheet'!G$37,#REF!,'Participant Worksheet'!$A50)</f>
        <v>#REF!</v>
      </c>
      <c r="H50" s="83" t="e">
        <f>SUMIFS(#REF!,#REF!,'Participant Worksheet'!H$37,#REF!,'Participant Worksheet'!$A50)</f>
        <v>#REF!</v>
      </c>
      <c r="I50" s="83" t="e">
        <f>SUMIFS(#REF!,#REF!,'Participant Worksheet'!I$37,#REF!,'Participant Worksheet'!$A50)</f>
        <v>#REF!</v>
      </c>
      <c r="J50" s="83" t="e">
        <f>SUMIFS(#REF!,#REF!,'Participant Worksheet'!J$37,#REF!,'Participant Worksheet'!$A50)</f>
        <v>#REF!</v>
      </c>
      <c r="K50" s="85" t="e">
        <f t="shared" si="6"/>
        <v>#REF!</v>
      </c>
    </row>
    <row r="51" spans="1:11" x14ac:dyDescent="0.3">
      <c r="A51" s="83" t="s">
        <v>122</v>
      </c>
      <c r="B51" s="83" t="e">
        <f>SUMIFS(#REF!,#REF!,'Participant Worksheet'!B$37,#REF!,'Participant Worksheet'!$A51)</f>
        <v>#REF!</v>
      </c>
      <c r="C51" s="83" t="e">
        <f>SUMIFS(#REF!,#REF!,C$37,#REF!,'Participant Worksheet'!$A51)</f>
        <v>#REF!</v>
      </c>
      <c r="D51" s="83" t="e">
        <f>SUMIFS(#REF!,#REF!,D$37,#REF!,'Participant Worksheet'!$A51)</f>
        <v>#REF!</v>
      </c>
      <c r="E51" s="83" t="e">
        <f>SUMIFS(#REF!,#REF!,'Participant Worksheet'!E$37,#REF!,'Participant Worksheet'!$A51)</f>
        <v>#REF!</v>
      </c>
      <c r="F51" s="83" t="e">
        <f>SUMIFS(#REF!,#REF!,'Participant Worksheet'!F$37,#REF!,'Participant Worksheet'!$A51)</f>
        <v>#REF!</v>
      </c>
      <c r="G51" s="83" t="e">
        <f>SUMIFS(#REF!,#REF!,'Participant Worksheet'!G$37,#REF!,'Participant Worksheet'!$A51)</f>
        <v>#REF!</v>
      </c>
      <c r="H51" s="83" t="e">
        <f>SUMIFS(#REF!,#REF!,'Participant Worksheet'!H$37,#REF!,'Participant Worksheet'!$A51)</f>
        <v>#REF!</v>
      </c>
      <c r="I51" s="83" t="e">
        <f>SUMIFS(#REF!,#REF!,'Participant Worksheet'!I$37,#REF!,'Participant Worksheet'!$A51)</f>
        <v>#REF!</v>
      </c>
      <c r="J51" s="83" t="e">
        <f>SUMIFS(#REF!,#REF!,'Participant Worksheet'!J$37,#REF!,'Participant Worksheet'!$A51)</f>
        <v>#REF!</v>
      </c>
      <c r="K51" s="69" t="e">
        <f t="shared" si="6"/>
        <v>#REF!</v>
      </c>
    </row>
    <row r="52" spans="1:11" x14ac:dyDescent="0.3">
      <c r="A52" s="84" t="s">
        <v>137</v>
      </c>
      <c r="B52" s="83" t="e">
        <f>SUMIFS(#REF!,#REF!,'Participant Worksheet'!B$37,#REF!,'Participant Worksheet'!$A52)</f>
        <v>#REF!</v>
      </c>
      <c r="C52" s="83" t="e">
        <f>SUMIFS(#REF!,#REF!,C$37,#REF!,'Participant Worksheet'!$A52)</f>
        <v>#REF!</v>
      </c>
      <c r="D52" s="83" t="e">
        <f>SUMIFS(#REF!,#REF!,D$37,#REF!,'Participant Worksheet'!$A52)</f>
        <v>#REF!</v>
      </c>
      <c r="E52" s="83" t="e">
        <f>SUMIFS(#REF!,#REF!,'Participant Worksheet'!E$37,#REF!,'Participant Worksheet'!$A52)</f>
        <v>#REF!</v>
      </c>
      <c r="F52" s="83" t="e">
        <f>SUMIFS(#REF!,#REF!,'Participant Worksheet'!F$37,#REF!,'Participant Worksheet'!$A52)</f>
        <v>#REF!</v>
      </c>
      <c r="G52" s="83" t="e">
        <f>SUMIFS(#REF!,#REF!,'Participant Worksheet'!G$37,#REF!,'Participant Worksheet'!$A52)</f>
        <v>#REF!</v>
      </c>
      <c r="H52" s="83" t="e">
        <f>SUMIFS(#REF!,#REF!,'Participant Worksheet'!H$37,#REF!,'Participant Worksheet'!$A52)</f>
        <v>#REF!</v>
      </c>
      <c r="I52" s="83" t="e">
        <f>SUMIFS(#REF!,#REF!,'Participant Worksheet'!I$37,#REF!,'Participant Worksheet'!$A52)</f>
        <v>#REF!</v>
      </c>
      <c r="J52" s="83" t="e">
        <f>SUMIFS(#REF!,#REF!,'Participant Worksheet'!J$37,#REF!,'Participant Worksheet'!$A52)</f>
        <v>#REF!</v>
      </c>
      <c r="K52" s="69" t="e">
        <f t="shared" si="6"/>
        <v>#REF!</v>
      </c>
    </row>
    <row r="53" spans="1:11" x14ac:dyDescent="0.3">
      <c r="A53" s="86" t="s">
        <v>128</v>
      </c>
      <c r="B53" s="86" t="e">
        <f>SUMIFS(#REF!,#REF!,'Participant Worksheet'!B$37,#REF!,'Participant Worksheet'!$A53)</f>
        <v>#REF!</v>
      </c>
      <c r="C53" s="86" t="e">
        <f>SUMIFS(#REF!,#REF!,C$37,#REF!,'Participant Worksheet'!$A53)</f>
        <v>#REF!</v>
      </c>
      <c r="D53" s="86" t="e">
        <f>SUMIFS(#REF!,#REF!,D$37,#REF!,'Participant Worksheet'!$A53)</f>
        <v>#REF!</v>
      </c>
      <c r="E53" s="86" t="e">
        <f>SUMIFS(#REF!,#REF!,'Participant Worksheet'!E$37,#REF!,'Participant Worksheet'!$A53)</f>
        <v>#REF!</v>
      </c>
      <c r="F53" s="86" t="e">
        <f>SUMIFS(#REF!,#REF!,'Participant Worksheet'!F$37,#REF!,'Participant Worksheet'!$A53)</f>
        <v>#REF!</v>
      </c>
      <c r="G53" s="86" t="e">
        <f>SUMIFS(#REF!,#REF!,'Participant Worksheet'!G$37,#REF!,'Participant Worksheet'!$A53)</f>
        <v>#REF!</v>
      </c>
      <c r="H53" s="86" t="e">
        <f>SUMIFS(#REF!,#REF!,'Participant Worksheet'!H$37,#REF!,'Participant Worksheet'!$A53)</f>
        <v>#REF!</v>
      </c>
      <c r="I53" s="86" t="e">
        <f>SUMIFS(#REF!,#REF!,'Participant Worksheet'!I$37,#REF!,'Participant Worksheet'!$A53)</f>
        <v>#REF!</v>
      </c>
      <c r="J53" s="86" t="e">
        <f>SUMIFS(#REF!,#REF!,'Participant Worksheet'!J$37,#REF!,'Participant Worksheet'!$A53)</f>
        <v>#REF!</v>
      </c>
      <c r="K53" s="69" t="e">
        <f t="shared" si="6"/>
        <v>#REF!</v>
      </c>
    </row>
    <row r="54" spans="1:11" x14ac:dyDescent="0.3">
      <c r="A54" s="86" t="s">
        <v>129</v>
      </c>
      <c r="B54" s="86" t="e">
        <f>SUMIFS(#REF!,#REF!,'Participant Worksheet'!B$37,#REF!,'Participant Worksheet'!$A54)</f>
        <v>#REF!</v>
      </c>
      <c r="C54" s="86" t="e">
        <f>SUMIFS(#REF!,#REF!,C$37,#REF!,'Participant Worksheet'!$A54)</f>
        <v>#REF!</v>
      </c>
      <c r="D54" s="86" t="e">
        <f>SUMIFS(#REF!,#REF!,D$37,#REF!,'Participant Worksheet'!$A54)</f>
        <v>#REF!</v>
      </c>
      <c r="E54" s="86" t="e">
        <f>SUMIFS(#REF!,#REF!,'Participant Worksheet'!E$37,#REF!,'Participant Worksheet'!$A54)</f>
        <v>#REF!</v>
      </c>
      <c r="F54" s="86" t="e">
        <f>SUMIFS(#REF!,#REF!,'Participant Worksheet'!F$37,#REF!,'Participant Worksheet'!$A54)</f>
        <v>#REF!</v>
      </c>
      <c r="G54" s="86" t="e">
        <f>SUMIFS(#REF!,#REF!,'Participant Worksheet'!G$37,#REF!,'Participant Worksheet'!$A54)</f>
        <v>#REF!</v>
      </c>
      <c r="H54" s="86" t="e">
        <f>SUMIFS(#REF!,#REF!,'Participant Worksheet'!H$37,#REF!,'Participant Worksheet'!$A54)</f>
        <v>#REF!</v>
      </c>
      <c r="I54" s="86" t="e">
        <f>SUMIFS(#REF!,#REF!,'Participant Worksheet'!I$37,#REF!,'Participant Worksheet'!$A54)</f>
        <v>#REF!</v>
      </c>
      <c r="J54" s="86" t="e">
        <f>SUMIFS(#REF!,#REF!,'Participant Worksheet'!J$37,#REF!,'Participant Worksheet'!$A54)</f>
        <v>#REF!</v>
      </c>
      <c r="K54" s="69" t="e">
        <f t="shared" si="6"/>
        <v>#REF!</v>
      </c>
    </row>
    <row r="55" spans="1:11" x14ac:dyDescent="0.3">
      <c r="B55" s="69" t="e">
        <f t="shared" ref="B55:J55" si="7">SUM(B48:B54)</f>
        <v>#REF!</v>
      </c>
      <c r="C55" s="69" t="e">
        <f t="shared" si="7"/>
        <v>#REF!</v>
      </c>
      <c r="D55" s="69" t="e">
        <f t="shared" si="7"/>
        <v>#REF!</v>
      </c>
      <c r="E55" s="69" t="e">
        <f t="shared" si="7"/>
        <v>#REF!</v>
      </c>
      <c r="F55" s="69" t="e">
        <f t="shared" si="7"/>
        <v>#REF!</v>
      </c>
      <c r="G55" s="69" t="e">
        <f t="shared" si="7"/>
        <v>#REF!</v>
      </c>
      <c r="H55" s="69" t="e">
        <f t="shared" si="7"/>
        <v>#REF!</v>
      </c>
      <c r="I55" s="69" t="e">
        <f t="shared" si="7"/>
        <v>#REF!</v>
      </c>
      <c r="J55" s="69" t="e">
        <f t="shared" si="7"/>
        <v>#REF!</v>
      </c>
      <c r="K55" s="69" t="e">
        <f t="shared" ref="K55" si="8">SUM(B55:J55)</f>
        <v>#REF!</v>
      </c>
    </row>
    <row r="56" spans="1:11" x14ac:dyDescent="0.3">
      <c r="B56" s="69"/>
      <c r="C56" s="69"/>
      <c r="D56" s="69"/>
      <c r="E56" s="69"/>
      <c r="F56" s="69"/>
      <c r="G56" s="69"/>
      <c r="H56" s="69"/>
      <c r="I56" s="69"/>
      <c r="J56" s="69"/>
      <c r="K56" s="69"/>
    </row>
    <row r="57" spans="1:11" ht="18" x14ac:dyDescent="0.35">
      <c r="A57" s="138" t="s">
        <v>171</v>
      </c>
      <c r="B57" s="138"/>
      <c r="C57" s="138"/>
      <c r="D57" s="138"/>
      <c r="E57" s="138"/>
      <c r="F57" s="138"/>
      <c r="G57" s="138"/>
      <c r="H57" s="138"/>
      <c r="I57" s="138"/>
      <c r="J57" s="138"/>
      <c r="K57" s="138"/>
    </row>
    <row r="58" spans="1:11" x14ac:dyDescent="0.3">
      <c r="B58" s="83" t="s">
        <v>110</v>
      </c>
      <c r="C58" s="84" t="s">
        <v>165</v>
      </c>
      <c r="D58" s="84" t="s">
        <v>169</v>
      </c>
      <c r="E58" s="84" t="s">
        <v>164</v>
      </c>
      <c r="F58" s="84" t="s">
        <v>98</v>
      </c>
      <c r="G58" s="84" t="s">
        <v>170</v>
      </c>
      <c r="H58" s="83" t="s">
        <v>99</v>
      </c>
      <c r="I58" s="84" t="s">
        <v>100</v>
      </c>
      <c r="J58" s="83" t="s">
        <v>111</v>
      </c>
    </row>
    <row r="59" spans="1:11" x14ac:dyDescent="0.3">
      <c r="A59" s="72" t="s">
        <v>127</v>
      </c>
      <c r="B59" s="83" t="e">
        <f>COUNTIFS(#REF!,'Participant Worksheet'!B$37,#REF!,'Participant Worksheet'!$A59)</f>
        <v>#REF!</v>
      </c>
      <c r="C59" s="83" t="e">
        <f>COUNTIFS(#REF!,C$37,#REF!,'Participant Worksheet'!$A59)</f>
        <v>#REF!</v>
      </c>
      <c r="D59" s="83" t="e">
        <f>COUNTIFS(#REF!,'Participant Worksheet'!D$37,#REF!,'Participant Worksheet'!$A59)</f>
        <v>#REF!</v>
      </c>
      <c r="E59" s="83" t="e">
        <f>COUNTIFS(#REF!,'Participant Worksheet'!E$37,#REF!,'Participant Worksheet'!$A59)</f>
        <v>#REF!</v>
      </c>
      <c r="F59" s="83" t="e">
        <f>COUNTIFS(#REF!,'Participant Worksheet'!F$37,#REF!,'Participant Worksheet'!$A59)</f>
        <v>#REF!</v>
      </c>
      <c r="G59" s="83" t="e">
        <f>COUNTIFS(#REF!,'Participant Worksheet'!G$37,#REF!,'Participant Worksheet'!$A59)</f>
        <v>#REF!</v>
      </c>
      <c r="H59" s="83" t="e">
        <f>COUNTIFS(#REF!,'Participant Worksheet'!H$37,#REF!,'Participant Worksheet'!$A59)</f>
        <v>#REF!</v>
      </c>
      <c r="I59" s="83" t="e">
        <f>COUNTIFS(#REF!,'Participant Worksheet'!I$37,#REF!,'Participant Worksheet'!$A59)</f>
        <v>#REF!</v>
      </c>
      <c r="J59" s="83" t="e">
        <f>COUNTIFS(#REF!,'Participant Worksheet'!J$37,#REF!,'Participant Worksheet'!$A59)</f>
        <v>#REF!</v>
      </c>
      <c r="K59" s="69" t="e">
        <f>SUM(B59:J59)</f>
        <v>#REF!</v>
      </c>
    </row>
    <row r="60" spans="1:11" x14ac:dyDescent="0.3">
      <c r="A60" s="84" t="s">
        <v>126</v>
      </c>
      <c r="B60" s="83" t="e">
        <f>COUNTIFS(#REF!,'Participant Worksheet'!B$37,#REF!,'Participant Worksheet'!$A60)</f>
        <v>#REF!</v>
      </c>
      <c r="C60" s="83" t="e">
        <f>COUNTIFS(#REF!,C$37,#REF!,'Participant Worksheet'!$A60)</f>
        <v>#REF!</v>
      </c>
      <c r="D60" s="83" t="e">
        <f>COUNTIFS(#REF!,'Participant Worksheet'!D$37,#REF!,'Participant Worksheet'!$A60)</f>
        <v>#REF!</v>
      </c>
      <c r="E60" s="83" t="e">
        <f>COUNTIFS(#REF!,'Participant Worksheet'!E$37,#REF!,'Participant Worksheet'!$A60)</f>
        <v>#REF!</v>
      </c>
      <c r="F60" s="83" t="e">
        <f>COUNTIFS(#REF!,'Participant Worksheet'!F$37,#REF!,'Participant Worksheet'!$A60)</f>
        <v>#REF!</v>
      </c>
      <c r="G60" s="83" t="e">
        <f>COUNTIFS(#REF!,'Participant Worksheet'!G$37,#REF!,'Participant Worksheet'!$A60)</f>
        <v>#REF!</v>
      </c>
      <c r="H60" s="83" t="e">
        <f>COUNTIFS(#REF!,'Participant Worksheet'!H$37,#REF!,'Participant Worksheet'!$A60)</f>
        <v>#REF!</v>
      </c>
      <c r="I60" s="83" t="e">
        <f>COUNTIFS(#REF!,'Participant Worksheet'!I$37,#REF!,'Participant Worksheet'!$A60)</f>
        <v>#REF!</v>
      </c>
      <c r="J60" s="83" t="e">
        <f>COUNTIFS(#REF!,'Participant Worksheet'!J$37,#REF!,'Participant Worksheet'!$A60)</f>
        <v>#REF!</v>
      </c>
      <c r="K60" s="69" t="e">
        <f>SUM(B60:J60)</f>
        <v>#REF!</v>
      </c>
    </row>
    <row r="61" spans="1:11" x14ac:dyDescent="0.3">
      <c r="A61" s="83" t="s">
        <v>119</v>
      </c>
      <c r="B61" s="83" t="e">
        <f>COUNTIFS(#REF!,'Participant Worksheet'!B$37,#REF!,'Participant Worksheet'!$A61)</f>
        <v>#REF!</v>
      </c>
      <c r="C61" s="83" t="e">
        <f>COUNTIFS(#REF!,C$37,#REF!,'Participant Worksheet'!$A61)</f>
        <v>#REF!</v>
      </c>
      <c r="D61" s="83" t="e">
        <f>COUNTIFS(#REF!,'Participant Worksheet'!D$37,#REF!,'Participant Worksheet'!$A61)</f>
        <v>#REF!</v>
      </c>
      <c r="E61" s="83" t="e">
        <f>COUNTIFS(#REF!,'Participant Worksheet'!E$37,#REF!,'Participant Worksheet'!$A61)</f>
        <v>#REF!</v>
      </c>
      <c r="F61" s="83" t="e">
        <f>COUNTIFS(#REF!,'Participant Worksheet'!F$37,#REF!,'Participant Worksheet'!$A61)</f>
        <v>#REF!</v>
      </c>
      <c r="G61" s="83" t="e">
        <f>COUNTIFS(#REF!,'Participant Worksheet'!G$37,#REF!,'Participant Worksheet'!$A61)</f>
        <v>#REF!</v>
      </c>
      <c r="H61" s="83" t="e">
        <f>COUNTIFS(#REF!,'Participant Worksheet'!H$37,#REF!,'Participant Worksheet'!$A61)</f>
        <v>#REF!</v>
      </c>
      <c r="I61" s="83" t="e">
        <f>COUNTIFS(#REF!,'Participant Worksheet'!I$37,#REF!,'Participant Worksheet'!$A61)</f>
        <v>#REF!</v>
      </c>
      <c r="J61" s="83" t="e">
        <f>COUNTIFS(#REF!,'Participant Worksheet'!J$37,#REF!,'Participant Worksheet'!$A61)</f>
        <v>#REF!</v>
      </c>
      <c r="K61" s="69" t="e">
        <f>SUM(B61:J61)</f>
        <v>#REF!</v>
      </c>
    </row>
    <row r="62" spans="1:11" x14ac:dyDescent="0.3">
      <c r="A62" s="83" t="s">
        <v>120</v>
      </c>
      <c r="B62" s="83" t="e">
        <f>COUNTIFS(#REF!,'Participant Worksheet'!B$37,#REF!,'Participant Worksheet'!$A62)</f>
        <v>#REF!</v>
      </c>
      <c r="C62" s="83" t="e">
        <f>COUNTIFS(#REF!,C$37,#REF!,'Participant Worksheet'!$A62)</f>
        <v>#REF!</v>
      </c>
      <c r="D62" s="83" t="e">
        <f>COUNTIFS(#REF!,'Participant Worksheet'!D$37,#REF!,'Participant Worksheet'!$A62)</f>
        <v>#REF!</v>
      </c>
      <c r="E62" s="83" t="e">
        <f>COUNTIFS(#REF!,'Participant Worksheet'!E$37,#REF!,'Participant Worksheet'!$A62)</f>
        <v>#REF!</v>
      </c>
      <c r="F62" s="83" t="e">
        <f>COUNTIFS(#REF!,'Participant Worksheet'!F$37,#REF!,'Participant Worksheet'!$A62)</f>
        <v>#REF!</v>
      </c>
      <c r="G62" s="83" t="e">
        <f>COUNTIFS(#REF!,'Participant Worksheet'!G$37,#REF!,'Participant Worksheet'!$A62)</f>
        <v>#REF!</v>
      </c>
      <c r="H62" s="83" t="e">
        <f>COUNTIFS(#REF!,'Participant Worksheet'!H$37,#REF!,'Participant Worksheet'!$A62)</f>
        <v>#REF!</v>
      </c>
      <c r="I62" s="83" t="e">
        <f>COUNTIFS(#REF!,'Participant Worksheet'!I$37,#REF!,'Participant Worksheet'!$A62)</f>
        <v>#REF!</v>
      </c>
      <c r="J62" s="83" t="e">
        <f>COUNTIFS(#REF!,'Participant Worksheet'!J$37,#REF!,'Participant Worksheet'!$A62)</f>
        <v>#REF!</v>
      </c>
      <c r="K62" s="69" t="e">
        <f>SUM(B62:J62)</f>
        <v>#REF!</v>
      </c>
    </row>
    <row r="64" spans="1:11" x14ac:dyDescent="0.3">
      <c r="B64" s="83" t="s">
        <v>110</v>
      </c>
      <c r="C64" s="84" t="s">
        <v>165</v>
      </c>
      <c r="D64" s="84" t="s">
        <v>169</v>
      </c>
      <c r="E64" s="84" t="s">
        <v>164</v>
      </c>
      <c r="F64" s="84" t="s">
        <v>98</v>
      </c>
      <c r="G64" s="84" t="s">
        <v>170</v>
      </c>
      <c r="H64" s="83" t="s">
        <v>99</v>
      </c>
      <c r="I64" s="84" t="s">
        <v>100</v>
      </c>
      <c r="J64" s="83" t="s">
        <v>111</v>
      </c>
    </row>
    <row r="65" spans="1:11" x14ac:dyDescent="0.3">
      <c r="A65" s="72" t="s">
        <v>127</v>
      </c>
      <c r="B65" s="83" t="e">
        <f>SUMIFS(#REF!,#REF!,'Participant Worksheet'!B$37,#REF!,'Participant Worksheet'!$A65)</f>
        <v>#REF!</v>
      </c>
      <c r="C65" s="83" t="e">
        <f>SUMIFS(#REF!,#REF!,C$37,#REF!,'Participant Worksheet'!$A65)</f>
        <v>#REF!</v>
      </c>
      <c r="D65" s="83" t="e">
        <f>SUMIFS(#REF!,#REF!,D$37,#REF!,'Participant Worksheet'!$A65)</f>
        <v>#REF!</v>
      </c>
      <c r="E65" s="83" t="e">
        <f>SUMIFS(#REF!,#REF!,'Participant Worksheet'!E$37,#REF!,'Participant Worksheet'!$A65)</f>
        <v>#REF!</v>
      </c>
      <c r="F65" s="83" t="e">
        <f>SUMIFS(#REF!,#REF!,'Participant Worksheet'!F$37,#REF!,'Participant Worksheet'!$A65)</f>
        <v>#REF!</v>
      </c>
      <c r="G65" s="83" t="e">
        <f>SUMIFS(#REF!,#REF!,'Participant Worksheet'!G$37,#REF!,'Participant Worksheet'!$A65)</f>
        <v>#REF!</v>
      </c>
      <c r="H65" s="83" t="e">
        <f>SUMIFS(#REF!,#REF!,'Participant Worksheet'!H$37,#REF!,'Participant Worksheet'!$A65)</f>
        <v>#REF!</v>
      </c>
      <c r="I65" s="83" t="e">
        <f>SUMIFS(#REF!,#REF!,'Participant Worksheet'!I$37,#REF!,'Participant Worksheet'!$A65)</f>
        <v>#REF!</v>
      </c>
      <c r="J65" s="83" t="e">
        <f>SUMIFS(#REF!,#REF!,'Participant Worksheet'!J$37,#REF!,'Participant Worksheet'!$A65)</f>
        <v>#REF!</v>
      </c>
      <c r="K65" s="69" t="e">
        <f>SUM(B65:J65)</f>
        <v>#REF!</v>
      </c>
    </row>
    <row r="66" spans="1:11" x14ac:dyDescent="0.3">
      <c r="A66" s="84" t="s">
        <v>126</v>
      </c>
      <c r="B66" s="83" t="e">
        <f>SUMIFS(#REF!,#REF!,'Participant Worksheet'!B$37,#REF!,'Participant Worksheet'!$A66)</f>
        <v>#REF!</v>
      </c>
      <c r="C66" s="83" t="e">
        <f>SUMIFS(#REF!,#REF!,C$37,#REF!,'Participant Worksheet'!$A66)</f>
        <v>#REF!</v>
      </c>
      <c r="D66" s="83" t="e">
        <f>SUMIFS(#REF!,#REF!,D$37,#REF!,'Participant Worksheet'!$A66)</f>
        <v>#REF!</v>
      </c>
      <c r="E66" s="83" t="e">
        <f>SUMIFS(#REF!,#REF!,'Participant Worksheet'!E$37,#REF!,'Participant Worksheet'!$A66)</f>
        <v>#REF!</v>
      </c>
      <c r="F66" s="83" t="e">
        <f>SUMIFS(#REF!,#REF!,'Participant Worksheet'!F$37,#REF!,'Participant Worksheet'!$A66)</f>
        <v>#REF!</v>
      </c>
      <c r="G66" s="83" t="e">
        <f>SUMIFS(#REF!,#REF!,'Participant Worksheet'!G$37,#REF!,'Participant Worksheet'!$A66)</f>
        <v>#REF!</v>
      </c>
      <c r="H66" s="83" t="e">
        <f>SUMIFS(#REF!,#REF!,'Participant Worksheet'!H$37,#REF!,'Participant Worksheet'!$A66)</f>
        <v>#REF!</v>
      </c>
      <c r="I66" s="83" t="e">
        <f>SUMIFS(#REF!,#REF!,'Participant Worksheet'!I$37,#REF!,'Participant Worksheet'!$A66)</f>
        <v>#REF!</v>
      </c>
      <c r="J66" s="83" t="e">
        <f>SUMIFS(#REF!,#REF!,'Participant Worksheet'!J$37,#REF!,'Participant Worksheet'!$A66)</f>
        <v>#REF!</v>
      </c>
      <c r="K66" s="69" t="e">
        <f>SUM(B66:J66)</f>
        <v>#REF!</v>
      </c>
    </row>
    <row r="67" spans="1:11" x14ac:dyDescent="0.3">
      <c r="A67" s="83" t="s">
        <v>119</v>
      </c>
      <c r="B67" s="83" t="e">
        <f>SUMIFS(#REF!,#REF!,'Participant Worksheet'!B$37,#REF!,'Participant Worksheet'!$A67)</f>
        <v>#REF!</v>
      </c>
      <c r="C67" s="83" t="e">
        <f>SUMIFS(#REF!,#REF!,C$37,#REF!,'Participant Worksheet'!$A67)</f>
        <v>#REF!</v>
      </c>
      <c r="D67" s="83" t="e">
        <f>SUMIFS(#REF!,#REF!,D$37,#REF!,'Participant Worksheet'!$A67)</f>
        <v>#REF!</v>
      </c>
      <c r="E67" s="83" t="e">
        <f>SUMIFS(#REF!,#REF!,'Participant Worksheet'!E$37,#REF!,'Participant Worksheet'!$A67)</f>
        <v>#REF!</v>
      </c>
      <c r="F67" s="83" t="e">
        <f>SUMIFS(#REF!,#REF!,'Participant Worksheet'!F$37,#REF!,'Participant Worksheet'!$A67)</f>
        <v>#REF!</v>
      </c>
      <c r="G67" s="83" t="e">
        <f>SUMIFS(#REF!,#REF!,'Participant Worksheet'!G$37,#REF!,'Participant Worksheet'!$A67)</f>
        <v>#REF!</v>
      </c>
      <c r="H67" s="83" t="e">
        <f>SUMIFS(#REF!,#REF!,'Participant Worksheet'!H$37,#REF!,'Participant Worksheet'!$A67)</f>
        <v>#REF!</v>
      </c>
      <c r="I67" s="83" t="e">
        <f>SUMIFS(#REF!,#REF!,'Participant Worksheet'!I$37,#REF!,'Participant Worksheet'!$A67)</f>
        <v>#REF!</v>
      </c>
      <c r="J67" s="83" t="e">
        <f>SUMIFS(#REF!,#REF!,'Participant Worksheet'!J$37,#REF!,'Participant Worksheet'!$A67)</f>
        <v>#REF!</v>
      </c>
      <c r="K67" s="69" t="e">
        <f>SUM(B67:J67)</f>
        <v>#REF!</v>
      </c>
    </row>
    <row r="68" spans="1:11" x14ac:dyDescent="0.3">
      <c r="A68" s="83" t="s">
        <v>120</v>
      </c>
      <c r="B68" s="83" t="e">
        <f>SUMIFS(#REF!,#REF!,'Participant Worksheet'!B$37,#REF!,'Participant Worksheet'!$A68)</f>
        <v>#REF!</v>
      </c>
      <c r="C68" s="83" t="e">
        <f>SUMIFS(#REF!,#REF!,C$37,#REF!,'Participant Worksheet'!$A68)</f>
        <v>#REF!</v>
      </c>
      <c r="D68" s="83" t="e">
        <f>SUMIFS(#REF!,#REF!,D$37,#REF!,'Participant Worksheet'!$A68)</f>
        <v>#REF!</v>
      </c>
      <c r="E68" s="83" t="e">
        <f>SUMIFS(#REF!,#REF!,'Participant Worksheet'!E$37,#REF!,'Participant Worksheet'!$A68)</f>
        <v>#REF!</v>
      </c>
      <c r="F68" s="83" t="e">
        <f>SUMIFS(#REF!,#REF!,'Participant Worksheet'!F$37,#REF!,'Participant Worksheet'!$A68)</f>
        <v>#REF!</v>
      </c>
      <c r="G68" s="83" t="e">
        <f>SUMIFS(#REF!,#REF!,'Participant Worksheet'!G$37,#REF!,'Participant Worksheet'!$A68)</f>
        <v>#REF!</v>
      </c>
      <c r="H68" s="83" t="e">
        <f>SUMIFS(#REF!,#REF!,'Participant Worksheet'!H$37,#REF!,'Participant Worksheet'!$A68)</f>
        <v>#REF!</v>
      </c>
      <c r="I68" s="83" t="e">
        <f>SUMIFS(#REF!,#REF!,'Participant Worksheet'!I$37,#REF!,'Participant Worksheet'!$A68)</f>
        <v>#REF!</v>
      </c>
      <c r="J68" s="83" t="e">
        <f>SUMIFS(#REF!,#REF!,'Participant Worksheet'!J$37,#REF!,'Participant Worksheet'!$A68)</f>
        <v>#REF!</v>
      </c>
      <c r="K68" s="69" t="e">
        <f>SUM(B68:J68)</f>
        <v>#REF!</v>
      </c>
    </row>
    <row r="71" spans="1:11" x14ac:dyDescent="0.3">
      <c r="A71" s="84" t="s">
        <v>121</v>
      </c>
    </row>
    <row r="72" spans="1:11" x14ac:dyDescent="0.3">
      <c r="A72" s="84" t="s">
        <v>125</v>
      </c>
    </row>
    <row r="73" spans="1:11" x14ac:dyDescent="0.3">
      <c r="A73" s="72" t="s">
        <v>136</v>
      </c>
    </row>
    <row r="74" spans="1:11" x14ac:dyDescent="0.3">
      <c r="A74" s="83" t="s">
        <v>122</v>
      </c>
    </row>
    <row r="75" spans="1:11" x14ac:dyDescent="0.3">
      <c r="A75" s="84" t="s">
        <v>137</v>
      </c>
    </row>
    <row r="76" spans="1:11" x14ac:dyDescent="0.3">
      <c r="A76" s="83" t="s">
        <v>119</v>
      </c>
    </row>
    <row r="77" spans="1:11" x14ac:dyDescent="0.3">
      <c r="A77" s="83" t="s">
        <v>120</v>
      </c>
    </row>
  </sheetData>
  <sortState xmlns:xlrd2="http://schemas.microsoft.com/office/spreadsheetml/2017/richdata2" ref="A48:K54">
    <sortCondition ref="A48:A54"/>
  </sortState>
  <mergeCells count="1">
    <mergeCell ref="A57:K57"/>
  </mergeCells>
  <pageMargins left="0.7" right="0.7" top="0.75" bottom="0.75" header="0.3" footer="0.3"/>
  <pageSetup orientation="portrait" r:id="rId1"/>
  <legacy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4E5B-452A-4D29-B19B-41EB5F4A2CCA}">
  <sheetPr>
    <tabColor rgb="FFB4BC00"/>
    <pageSetUpPr fitToPage="1"/>
  </sheetPr>
  <dimension ref="A1:O302"/>
  <sheetViews>
    <sheetView topLeftCell="A28" zoomScale="85" zoomScaleNormal="85" workbookViewId="0">
      <selection activeCell="C20" sqref="C20"/>
    </sheetView>
  </sheetViews>
  <sheetFormatPr defaultRowHeight="14.4" x14ac:dyDescent="0.3"/>
  <cols>
    <col min="1" max="1" width="50.77734375" style="4" customWidth="1"/>
    <col min="2" max="2" width="12.21875" style="4" customWidth="1"/>
    <col min="3" max="3" width="31.109375" style="4" customWidth="1"/>
    <col min="4" max="4" width="23.88671875" style="4" bestFit="1" customWidth="1"/>
    <col min="5" max="5" width="14.109375" style="4" customWidth="1"/>
    <col min="6" max="6" width="13.33203125" style="4" customWidth="1"/>
    <col min="7" max="7" width="15.5546875" style="4" customWidth="1"/>
    <col min="8" max="8" width="17.5546875" style="4" customWidth="1"/>
    <col min="9" max="9" width="15" style="4" bestFit="1" customWidth="1"/>
    <col min="10" max="10" width="19.33203125" style="4" customWidth="1"/>
    <col min="11" max="16384" width="8.88671875" style="4"/>
  </cols>
  <sheetData>
    <row r="1" spans="1:10" s="90" customFormat="1" ht="31.95" customHeight="1" x14ac:dyDescent="0.3">
      <c r="A1" s="128" t="s">
        <v>187</v>
      </c>
      <c r="B1" s="128"/>
      <c r="C1" s="128"/>
      <c r="D1" s="128"/>
      <c r="E1" s="128"/>
      <c r="F1" s="128"/>
      <c r="G1" s="128"/>
      <c r="H1" s="128"/>
      <c r="I1" s="128"/>
      <c r="J1" s="128"/>
    </row>
    <row r="2" spans="1:10" ht="20.399999999999999" customHeight="1" x14ac:dyDescent="0.3">
      <c r="A2" s="6" t="s">
        <v>62</v>
      </c>
      <c r="B2" s="140" t="s">
        <v>200</v>
      </c>
      <c r="C2" s="140"/>
      <c r="D2" s="140"/>
      <c r="E2" s="140"/>
      <c r="F2" s="140"/>
      <c r="G2" s="140"/>
      <c r="H2" s="140"/>
      <c r="I2" s="140"/>
      <c r="J2" s="140"/>
    </row>
    <row r="3" spans="1:10" ht="15.6" x14ac:dyDescent="0.3">
      <c r="A3" s="6" t="s">
        <v>68</v>
      </c>
      <c r="B3" s="94">
        <v>520</v>
      </c>
      <c r="C3" s="5" t="s">
        <v>199</v>
      </c>
      <c r="D3" s="5"/>
      <c r="G3" s="5"/>
      <c r="H3" s="5"/>
      <c r="I3" s="5"/>
      <c r="J3" s="5"/>
    </row>
    <row r="4" spans="1:10" ht="14.4" customHeight="1" x14ac:dyDescent="0.3">
      <c r="A4" s="6" t="s">
        <v>63</v>
      </c>
      <c r="B4" s="94">
        <v>2</v>
      </c>
      <c r="C4" s="5" t="s">
        <v>64</v>
      </c>
      <c r="D4" s="5"/>
      <c r="G4" s="5"/>
      <c r="H4" s="5"/>
      <c r="I4" s="5"/>
      <c r="J4" s="5"/>
    </row>
    <row r="5" spans="1:10" ht="14.4" customHeight="1" x14ac:dyDescent="0.3">
      <c r="A5" s="6"/>
      <c r="B5" s="6"/>
      <c r="C5" s="5"/>
      <c r="D5" s="5"/>
      <c r="E5" s="5"/>
      <c r="F5" s="5"/>
      <c r="G5" s="5"/>
      <c r="H5" s="5"/>
      <c r="I5" s="5"/>
      <c r="J5" s="5"/>
    </row>
    <row r="6" spans="1:10" ht="15.6" x14ac:dyDescent="0.3">
      <c r="A6" s="6" t="s">
        <v>92</v>
      </c>
      <c r="B6" s="140" t="s">
        <v>203</v>
      </c>
      <c r="C6" s="140"/>
      <c r="D6" s="140"/>
      <c r="E6" s="140"/>
      <c r="F6" s="140"/>
      <c r="G6" s="140"/>
      <c r="H6" s="140"/>
      <c r="I6" s="140"/>
      <c r="J6" s="140"/>
    </row>
    <row r="7" spans="1:10" ht="15.6" x14ac:dyDescent="0.3">
      <c r="A7" s="6" t="s">
        <v>201</v>
      </c>
      <c r="B7" s="140" t="s">
        <v>206</v>
      </c>
      <c r="C7" s="140"/>
      <c r="D7" s="140"/>
      <c r="E7" s="140"/>
      <c r="F7" s="140"/>
      <c r="G7" s="140"/>
      <c r="H7" s="140"/>
      <c r="I7" s="140"/>
      <c r="J7" s="140"/>
    </row>
    <row r="8" spans="1:10" s="91" customFormat="1" ht="40.799999999999997" customHeight="1" x14ac:dyDescent="0.3">
      <c r="A8" s="89"/>
      <c r="B8" s="141" t="s">
        <v>202</v>
      </c>
      <c r="C8" s="141"/>
      <c r="D8" s="141"/>
      <c r="E8" s="141"/>
      <c r="F8" s="141"/>
      <c r="G8" s="141"/>
      <c r="H8" s="141"/>
      <c r="I8" s="141"/>
      <c r="J8" s="141"/>
    </row>
    <row r="9" spans="1:10" ht="56.25" customHeight="1" x14ac:dyDescent="0.3">
      <c r="A9" s="8" t="s">
        <v>73</v>
      </c>
      <c r="B9" s="8"/>
      <c r="C9" s="139" t="s">
        <v>118</v>
      </c>
      <c r="D9" s="139"/>
      <c r="E9" s="139"/>
      <c r="F9" s="139"/>
      <c r="G9" s="139"/>
      <c r="H9" s="139"/>
      <c r="I9" s="139"/>
      <c r="J9" s="139"/>
    </row>
    <row r="10" spans="1:10" s="92" customFormat="1" x14ac:dyDescent="0.3">
      <c r="A10" s="26" t="s">
        <v>45</v>
      </c>
      <c r="B10" s="26" t="s">
        <v>114</v>
      </c>
      <c r="C10" s="27" t="s">
        <v>49</v>
      </c>
      <c r="D10" s="28" t="s">
        <v>50</v>
      </c>
      <c r="E10" s="29" t="s">
        <v>51</v>
      </c>
      <c r="F10" s="29" t="s">
        <v>52</v>
      </c>
      <c r="G10" s="30" t="s">
        <v>61</v>
      </c>
      <c r="H10" s="30" t="s">
        <v>54</v>
      </c>
      <c r="I10" s="31" t="s">
        <v>108</v>
      </c>
      <c r="J10" s="27" t="s">
        <v>65</v>
      </c>
    </row>
    <row r="11" spans="1:10" x14ac:dyDescent="0.3">
      <c r="A11" s="71" t="s">
        <v>128</v>
      </c>
      <c r="B11" s="48" t="s">
        <v>110</v>
      </c>
      <c r="C11" s="9" t="s">
        <v>105</v>
      </c>
      <c r="D11" s="53">
        <v>45048.375</v>
      </c>
      <c r="E11" s="11">
        <f>Table48911[[#This Row],[Class Date]]</f>
        <v>45048.375</v>
      </c>
      <c r="F11" s="11">
        <f>Table48911[[#This Row],[Class Date]]+0.0833333333</f>
        <v>45048.458333333299</v>
      </c>
      <c r="G11" s="66" t="s">
        <v>139</v>
      </c>
      <c r="H11" s="67" t="s">
        <v>181</v>
      </c>
      <c r="I11" s="74">
        <v>9</v>
      </c>
      <c r="J11" s="48">
        <v>1</v>
      </c>
    </row>
    <row r="12" spans="1:10" x14ac:dyDescent="0.3">
      <c r="A12" s="71" t="s">
        <v>129</v>
      </c>
      <c r="B12" s="48" t="s">
        <v>110</v>
      </c>
      <c r="C12" s="9" t="s">
        <v>154</v>
      </c>
      <c r="D12" s="53">
        <v>45048.375</v>
      </c>
      <c r="E12" s="11">
        <f>Table48911[[#This Row],[Class Date]]</f>
        <v>45048.375</v>
      </c>
      <c r="F12" s="11">
        <f>Table48911[[#This Row],[Class Date]]+0.0833333333</f>
        <v>45048.458333333299</v>
      </c>
      <c r="G12" s="66" t="s">
        <v>140</v>
      </c>
      <c r="H12" s="67"/>
      <c r="I12" s="73">
        <v>3</v>
      </c>
      <c r="J12" s="9">
        <v>2</v>
      </c>
    </row>
    <row r="13" spans="1:10" x14ac:dyDescent="0.3">
      <c r="A13" s="71" t="s">
        <v>128</v>
      </c>
      <c r="B13" s="48" t="s">
        <v>165</v>
      </c>
      <c r="C13" s="9" t="s">
        <v>152</v>
      </c>
      <c r="D13" s="53">
        <v>45048.375</v>
      </c>
      <c r="E13" s="11">
        <f>Table48911[[#This Row],[Class Date]]</f>
        <v>45048.375</v>
      </c>
      <c r="F13" s="11">
        <f>Table48911[[#This Row],[Class Date]]+0.0833333333</f>
        <v>45048.458333333299</v>
      </c>
      <c r="G13" s="66" t="s">
        <v>139</v>
      </c>
      <c r="H13" s="79" t="s">
        <v>180</v>
      </c>
      <c r="I13" s="74">
        <v>6</v>
      </c>
      <c r="J13" s="25">
        <v>3</v>
      </c>
    </row>
    <row r="14" spans="1:10" x14ac:dyDescent="0.3">
      <c r="A14" s="71" t="s">
        <v>128</v>
      </c>
      <c r="B14" s="48" t="s">
        <v>164</v>
      </c>
      <c r="C14" s="9" t="s">
        <v>132</v>
      </c>
      <c r="D14" s="53">
        <v>45048.375</v>
      </c>
      <c r="E14" s="11">
        <f>Table48911[[#This Row],[Class Date]]</f>
        <v>45048.375</v>
      </c>
      <c r="F14" s="11">
        <f>Table48911[[#This Row],[Class Date]]+0.0833333333</f>
        <v>45048.458333333299</v>
      </c>
      <c r="G14" s="66" t="s">
        <v>139</v>
      </c>
      <c r="H14" s="67" t="s">
        <v>178</v>
      </c>
      <c r="I14" s="73">
        <v>10</v>
      </c>
      <c r="J14" s="48">
        <v>12</v>
      </c>
    </row>
    <row r="15" spans="1:10" x14ac:dyDescent="0.3">
      <c r="A15" s="71" t="s">
        <v>128</v>
      </c>
      <c r="B15" s="48" t="s">
        <v>164</v>
      </c>
      <c r="C15" s="9" t="s">
        <v>153</v>
      </c>
      <c r="D15" s="53">
        <v>45048.375</v>
      </c>
      <c r="E15" s="11">
        <f>Table48911[[#This Row],[Class Date]]</f>
        <v>45048.375</v>
      </c>
      <c r="F15" s="11">
        <f>Table48911[[#This Row],[Class Date]]+0.0833333333</f>
        <v>45048.458333333299</v>
      </c>
      <c r="G15" s="66" t="s">
        <v>139</v>
      </c>
      <c r="H15" s="67" t="s">
        <v>178</v>
      </c>
      <c r="I15" s="73">
        <v>12</v>
      </c>
      <c r="J15" s="48">
        <v>12</v>
      </c>
    </row>
    <row r="16" spans="1:10" x14ac:dyDescent="0.3">
      <c r="A16" s="71" t="s">
        <v>129</v>
      </c>
      <c r="B16" s="48" t="s">
        <v>164</v>
      </c>
      <c r="C16" s="9" t="s">
        <v>134</v>
      </c>
      <c r="D16" s="53">
        <v>45048.375</v>
      </c>
      <c r="E16" s="11">
        <f>Table48911[[#This Row],[Class Date]]</f>
        <v>45048.375</v>
      </c>
      <c r="F16" s="11">
        <f>Table48911[[#This Row],[Class Date]]+0.0833333333</f>
        <v>45048.458333333299</v>
      </c>
      <c r="G16" s="66" t="s">
        <v>140</v>
      </c>
      <c r="H16" s="67" t="s">
        <v>178</v>
      </c>
      <c r="I16" s="73">
        <v>9</v>
      </c>
      <c r="J16" s="48">
        <v>5</v>
      </c>
    </row>
    <row r="17" spans="1:15" x14ac:dyDescent="0.3">
      <c r="A17" s="71" t="s">
        <v>128</v>
      </c>
      <c r="B17" s="48" t="s">
        <v>98</v>
      </c>
      <c r="C17" s="9" t="s">
        <v>131</v>
      </c>
      <c r="D17" s="53">
        <v>45048.375</v>
      </c>
      <c r="E17" s="11">
        <f>Table48911[[#This Row],[Class Date]]</f>
        <v>45048.375</v>
      </c>
      <c r="F17" s="11">
        <f>Table48911[[#This Row],[Class Date]]+0.0833333333</f>
        <v>45048.458333333299</v>
      </c>
      <c r="G17" s="66" t="s">
        <v>139</v>
      </c>
      <c r="H17" s="67" t="s">
        <v>109</v>
      </c>
      <c r="I17" s="74">
        <v>4</v>
      </c>
      <c r="J17" s="48">
        <v>4</v>
      </c>
    </row>
    <row r="18" spans="1:15" x14ac:dyDescent="0.3">
      <c r="A18" s="71" t="s">
        <v>129</v>
      </c>
      <c r="B18" s="48" t="s">
        <v>98</v>
      </c>
      <c r="C18" s="9" t="s">
        <v>133</v>
      </c>
      <c r="D18" s="53">
        <v>45048.375</v>
      </c>
      <c r="E18" s="11">
        <f>Table48911[[#This Row],[Class Date]]</f>
        <v>45048.375</v>
      </c>
      <c r="F18" s="11">
        <f>Table48911[[#This Row],[Class Date]]+0.0833333333</f>
        <v>45048.458333333299</v>
      </c>
      <c r="G18" s="66" t="s">
        <v>140</v>
      </c>
      <c r="H18" s="67" t="s">
        <v>179</v>
      </c>
      <c r="I18" s="73">
        <v>14</v>
      </c>
      <c r="J18" s="9">
        <v>11</v>
      </c>
    </row>
    <row r="19" spans="1:15" x14ac:dyDescent="0.3">
      <c r="A19" s="20" t="s">
        <v>129</v>
      </c>
      <c r="B19" s="48" t="s">
        <v>170</v>
      </c>
      <c r="C19" s="9" t="s">
        <v>155</v>
      </c>
      <c r="D19" s="10">
        <v>45048.375</v>
      </c>
      <c r="E19" s="11">
        <f>Table48911[[#This Row],[Class Date]]</f>
        <v>45048.375</v>
      </c>
      <c r="F19" s="11">
        <f>Table48911[[#This Row],[Class Date]]+0.0833333333</f>
        <v>45048.458333333299</v>
      </c>
      <c r="G19" s="66" t="s">
        <v>140</v>
      </c>
      <c r="H19" s="67"/>
      <c r="I19" s="73">
        <v>9</v>
      </c>
      <c r="J19" s="48">
        <v>5</v>
      </c>
    </row>
    <row r="20" spans="1:15" x14ac:dyDescent="0.3">
      <c r="A20" s="20" t="s">
        <v>128</v>
      </c>
      <c r="B20" s="48" t="s">
        <v>170</v>
      </c>
      <c r="C20" s="9" t="s">
        <v>106</v>
      </c>
      <c r="D20" s="10">
        <v>45048.375</v>
      </c>
      <c r="E20" s="11">
        <f>Table48911[[#This Row],[Class Date]]</f>
        <v>45048.375</v>
      </c>
      <c r="F20" s="11">
        <f>Table48911[[#This Row],[Class Date]]+0.0833333333</f>
        <v>45048.458333333299</v>
      </c>
      <c r="G20" s="66" t="s">
        <v>139</v>
      </c>
      <c r="H20" s="67"/>
      <c r="I20" s="74">
        <v>7</v>
      </c>
      <c r="J20" s="48">
        <v>6</v>
      </c>
    </row>
    <row r="21" spans="1:15" x14ac:dyDescent="0.3">
      <c r="A21" s="20" t="s">
        <v>129</v>
      </c>
      <c r="B21" s="48" t="s">
        <v>99</v>
      </c>
      <c r="C21" s="9" t="s">
        <v>157</v>
      </c>
      <c r="D21" s="10">
        <v>45048.375</v>
      </c>
      <c r="E21" s="11">
        <f>Table48911[[#This Row],[Class Date]]</f>
        <v>45048.375</v>
      </c>
      <c r="F21" s="11">
        <f>Table48911[[#This Row],[Class Date]]+0.0833333333</f>
        <v>45048.458333333299</v>
      </c>
      <c r="G21" s="66" t="s">
        <v>140</v>
      </c>
      <c r="H21" s="67"/>
      <c r="I21" s="74">
        <v>3</v>
      </c>
      <c r="J21" s="48">
        <v>2</v>
      </c>
    </row>
    <row r="22" spans="1:15" x14ac:dyDescent="0.3">
      <c r="A22" s="20" t="s">
        <v>128</v>
      </c>
      <c r="B22" s="48" t="s">
        <v>100</v>
      </c>
      <c r="C22" s="9" t="s">
        <v>107</v>
      </c>
      <c r="D22" s="10">
        <v>45048.375</v>
      </c>
      <c r="E22" s="11">
        <f>Table48911[[#This Row],[Class Date]]</f>
        <v>45048.375</v>
      </c>
      <c r="F22" s="11">
        <f>Table48911[[#This Row],[Class Date]]+0.0833333333</f>
        <v>45048.458333333299</v>
      </c>
      <c r="G22" s="66" t="s">
        <v>139</v>
      </c>
      <c r="H22" s="67"/>
      <c r="I22" s="74">
        <v>10</v>
      </c>
      <c r="J22" s="48">
        <v>5</v>
      </c>
    </row>
    <row r="23" spans="1:15" x14ac:dyDescent="0.3">
      <c r="A23" s="20" t="s">
        <v>129</v>
      </c>
      <c r="B23" s="48" t="s">
        <v>100</v>
      </c>
      <c r="C23" s="9" t="s">
        <v>95</v>
      </c>
      <c r="D23" s="10">
        <v>45048.375</v>
      </c>
      <c r="E23" s="11">
        <f>Table48911[[#This Row],[Class Date]]</f>
        <v>45048.375</v>
      </c>
      <c r="F23" s="11">
        <f>Table48911[[#This Row],[Class Date]]+0.0833333333</f>
        <v>45048.458333333299</v>
      </c>
      <c r="G23" s="66" t="s">
        <v>140</v>
      </c>
      <c r="H23" s="67" t="s">
        <v>182</v>
      </c>
      <c r="I23" s="73">
        <v>12</v>
      </c>
      <c r="J23" s="48">
        <v>2</v>
      </c>
    </row>
    <row r="24" spans="1:15" x14ac:dyDescent="0.3">
      <c r="A24" s="71" t="s">
        <v>128</v>
      </c>
      <c r="B24" s="48" t="s">
        <v>111</v>
      </c>
      <c r="C24" s="9" t="s">
        <v>156</v>
      </c>
      <c r="D24" s="53">
        <v>45048.375</v>
      </c>
      <c r="E24" s="11">
        <f>Table48911[[#This Row],[Class Date]]</f>
        <v>45048.375</v>
      </c>
      <c r="F24" s="11">
        <f>Table48911[[#This Row],[Class Date]]+0.0833333333</f>
        <v>45048.458333333299</v>
      </c>
      <c r="G24" s="66" t="s">
        <v>139</v>
      </c>
      <c r="H24" s="67"/>
      <c r="I24" s="73">
        <v>5</v>
      </c>
      <c r="J24" s="48">
        <v>4</v>
      </c>
    </row>
    <row r="25" spans="1:15" x14ac:dyDescent="0.3">
      <c r="A25" s="71" t="s">
        <v>126</v>
      </c>
      <c r="B25" s="48" t="s">
        <v>110</v>
      </c>
      <c r="C25" s="9" t="s">
        <v>105</v>
      </c>
      <c r="D25" s="53">
        <v>45048.5</v>
      </c>
      <c r="E25" s="11">
        <f>Table48911[[#This Row],[Class Date]]</f>
        <v>45048.5</v>
      </c>
      <c r="F25" s="11">
        <f>Table48911[[#This Row],[Class Date]]+0.0833333333</f>
        <v>45048.583333333299</v>
      </c>
      <c r="G25" s="66" t="s">
        <v>139</v>
      </c>
      <c r="H25" s="67"/>
      <c r="I25" s="74">
        <v>9</v>
      </c>
      <c r="J25" s="48">
        <v>1</v>
      </c>
    </row>
    <row r="26" spans="1:15" x14ac:dyDescent="0.3">
      <c r="A26" s="20" t="s">
        <v>126</v>
      </c>
      <c r="B26" s="48" t="s">
        <v>165</v>
      </c>
      <c r="C26" s="9" t="s">
        <v>152</v>
      </c>
      <c r="D26" s="10">
        <v>45048.5</v>
      </c>
      <c r="E26" s="11">
        <f>Table48911[[#This Row],[Class Date]]</f>
        <v>45048.5</v>
      </c>
      <c r="F26" s="11">
        <f>Table48911[[#This Row],[Class Date]]+0.0833333333</f>
        <v>45048.583333333299</v>
      </c>
      <c r="G26" s="66" t="s">
        <v>139</v>
      </c>
      <c r="H26" s="79" t="s">
        <v>180</v>
      </c>
      <c r="I26" s="74">
        <v>6</v>
      </c>
      <c r="J26" s="48"/>
    </row>
    <row r="27" spans="1:15" x14ac:dyDescent="0.3">
      <c r="A27" s="20" t="s">
        <v>126</v>
      </c>
      <c r="B27" s="48" t="s">
        <v>164</v>
      </c>
      <c r="C27" s="9" t="s">
        <v>132</v>
      </c>
      <c r="D27" s="10">
        <v>45048.5</v>
      </c>
      <c r="E27" s="11">
        <f>Table48911[[#This Row],[Class Date]]</f>
        <v>45048.5</v>
      </c>
      <c r="F27" s="11">
        <f>Table48911[[#This Row],[Class Date]]+0.0833333333</f>
        <v>45048.583333333299</v>
      </c>
      <c r="G27" s="66" t="s">
        <v>139</v>
      </c>
      <c r="H27" s="67" t="s">
        <v>178</v>
      </c>
      <c r="I27" s="73">
        <v>10</v>
      </c>
      <c r="J27" s="48">
        <v>1</v>
      </c>
    </row>
    <row r="28" spans="1:15" x14ac:dyDescent="0.3">
      <c r="A28" s="20" t="s">
        <v>126</v>
      </c>
      <c r="B28" s="48" t="s">
        <v>164</v>
      </c>
      <c r="C28" s="9" t="s">
        <v>153</v>
      </c>
      <c r="D28" s="10">
        <v>45048.5</v>
      </c>
      <c r="E28" s="11">
        <f>Table48911[[#This Row],[Class Date]]</f>
        <v>45048.5</v>
      </c>
      <c r="F28" s="11">
        <f>Table48911[[#This Row],[Class Date]]+0.0833333333</f>
        <v>45048.583333333299</v>
      </c>
      <c r="G28" s="66" t="s">
        <v>139</v>
      </c>
      <c r="H28" s="67" t="s">
        <v>178</v>
      </c>
      <c r="I28" s="73">
        <v>12</v>
      </c>
      <c r="J28" s="48"/>
    </row>
    <row r="29" spans="1:15" x14ac:dyDescent="0.3">
      <c r="A29" s="20" t="s">
        <v>126</v>
      </c>
      <c r="B29" s="48" t="s">
        <v>98</v>
      </c>
      <c r="C29" s="9" t="s">
        <v>131</v>
      </c>
      <c r="D29" s="10">
        <v>45048.5</v>
      </c>
      <c r="E29" s="11">
        <f>Table48911[[#This Row],[Class Date]]</f>
        <v>45048.5</v>
      </c>
      <c r="F29" s="11">
        <f>Table48911[[#This Row],[Class Date]]+0.0833333333</f>
        <v>45048.583333333299</v>
      </c>
      <c r="G29" s="66" t="s">
        <v>139</v>
      </c>
      <c r="H29" s="67" t="s">
        <v>109</v>
      </c>
      <c r="I29" s="74">
        <v>4</v>
      </c>
      <c r="J29" s="48">
        <v>1</v>
      </c>
    </row>
    <row r="30" spans="1:15" x14ac:dyDescent="0.3">
      <c r="A30" s="20" t="s">
        <v>126</v>
      </c>
      <c r="B30" s="48" t="s">
        <v>170</v>
      </c>
      <c r="C30" s="9" t="s">
        <v>106</v>
      </c>
      <c r="D30" s="10">
        <v>45048.5</v>
      </c>
      <c r="E30" s="11">
        <f>Table48911[[#This Row],[Class Date]]</f>
        <v>45048.5</v>
      </c>
      <c r="F30" s="11">
        <f>Table48911[[#This Row],[Class Date]]+0.0833333333</f>
        <v>45048.583333333299</v>
      </c>
      <c r="G30" s="12" t="s">
        <v>139</v>
      </c>
      <c r="H30" s="67"/>
      <c r="I30" s="74">
        <v>7</v>
      </c>
      <c r="J30" s="48"/>
    </row>
    <row r="31" spans="1:15" x14ac:dyDescent="0.3">
      <c r="A31" s="20" t="s">
        <v>126</v>
      </c>
      <c r="B31" s="48" t="s">
        <v>100</v>
      </c>
      <c r="C31" s="9" t="s">
        <v>107</v>
      </c>
      <c r="D31" s="10">
        <v>45048.5</v>
      </c>
      <c r="E31" s="11">
        <f>Table48911[[#This Row],[Class Date]]</f>
        <v>45048.5</v>
      </c>
      <c r="F31" s="11">
        <f>Table48911[[#This Row],[Class Date]]+0.0833333333</f>
        <v>45048.583333333299</v>
      </c>
      <c r="G31" s="66" t="s">
        <v>139</v>
      </c>
      <c r="H31" s="67"/>
      <c r="I31" s="74">
        <v>10</v>
      </c>
      <c r="J31" s="48">
        <v>1</v>
      </c>
      <c r="O31" s="4" t="s">
        <v>59</v>
      </c>
    </row>
    <row r="32" spans="1:15" x14ac:dyDescent="0.3">
      <c r="A32" s="71" t="s">
        <v>126</v>
      </c>
      <c r="B32" s="48" t="s">
        <v>111</v>
      </c>
      <c r="C32" s="9" t="s">
        <v>156</v>
      </c>
      <c r="D32" s="10">
        <v>45048.5</v>
      </c>
      <c r="E32" s="11">
        <f>Table48911[[#This Row],[Class Date]]</f>
        <v>45048.5</v>
      </c>
      <c r="F32" s="11">
        <f>Table48911[[#This Row],[Class Date]]+0.0833333333</f>
        <v>45048.583333333299</v>
      </c>
      <c r="G32" s="66" t="s">
        <v>139</v>
      </c>
      <c r="H32" s="67"/>
      <c r="I32" s="73">
        <v>5</v>
      </c>
      <c r="J32" s="48">
        <v>1</v>
      </c>
    </row>
    <row r="33" spans="1:10" x14ac:dyDescent="0.3">
      <c r="A33" s="71" t="s">
        <v>127</v>
      </c>
      <c r="B33" s="48" t="s">
        <v>110</v>
      </c>
      <c r="C33" s="9" t="s">
        <v>154</v>
      </c>
      <c r="D33" s="10">
        <v>45048.541666666664</v>
      </c>
      <c r="E33" s="11">
        <f>Table48911[[#This Row],[Class Date]]</f>
        <v>45048.541666666664</v>
      </c>
      <c r="F33" s="11">
        <f>Table48911[[#This Row],[Class Date]]+0.0833333333</f>
        <v>45048.624999999964</v>
      </c>
      <c r="G33" s="66" t="s">
        <v>140</v>
      </c>
      <c r="H33" s="67"/>
      <c r="I33" s="73">
        <v>3</v>
      </c>
      <c r="J33" s="48">
        <v>2</v>
      </c>
    </row>
    <row r="34" spans="1:10" x14ac:dyDescent="0.3">
      <c r="A34" s="71" t="s">
        <v>127</v>
      </c>
      <c r="B34" s="48" t="s">
        <v>164</v>
      </c>
      <c r="C34" s="9" t="s">
        <v>134</v>
      </c>
      <c r="D34" s="10">
        <v>45048.541666666664</v>
      </c>
      <c r="E34" s="11">
        <f>Table48911[[#This Row],[Class Date]]</f>
        <v>45048.541666666664</v>
      </c>
      <c r="F34" s="11">
        <f>Table48911[[#This Row],[Class Date]]+0.0833333333</f>
        <v>45048.624999999964</v>
      </c>
      <c r="G34" s="66" t="s">
        <v>140</v>
      </c>
      <c r="H34" s="67" t="s">
        <v>178</v>
      </c>
      <c r="I34" s="73">
        <v>9</v>
      </c>
      <c r="J34" s="48"/>
    </row>
    <row r="35" spans="1:10" x14ac:dyDescent="0.3">
      <c r="A35" s="20" t="s">
        <v>127</v>
      </c>
      <c r="B35" s="48" t="s">
        <v>98</v>
      </c>
      <c r="C35" s="9" t="s">
        <v>133</v>
      </c>
      <c r="D35" s="53">
        <v>45048.541666666664</v>
      </c>
      <c r="E35" s="11">
        <f>Table48911[[#This Row],[Class Date]]</f>
        <v>45048.541666666664</v>
      </c>
      <c r="F35" s="11">
        <f>Table48911[[#This Row],[Class Date]]+0.0833333333</f>
        <v>45048.624999999964</v>
      </c>
      <c r="G35" s="66" t="s">
        <v>140</v>
      </c>
      <c r="H35" s="67" t="s">
        <v>179</v>
      </c>
      <c r="I35" s="73">
        <v>14</v>
      </c>
      <c r="J35" s="48">
        <v>5</v>
      </c>
    </row>
    <row r="36" spans="1:10" x14ac:dyDescent="0.3">
      <c r="A36" s="20" t="s">
        <v>127</v>
      </c>
      <c r="B36" s="48" t="s">
        <v>170</v>
      </c>
      <c r="C36" s="9" t="s">
        <v>155</v>
      </c>
      <c r="D36" s="10">
        <v>45048.541666666664</v>
      </c>
      <c r="E36" s="11">
        <f>Table48911[[#This Row],[Class Date]]</f>
        <v>45048.541666666664</v>
      </c>
      <c r="F36" s="11">
        <f>Table48911[[#This Row],[Class Date]]+0.0833333333</f>
        <v>45048.624999999964</v>
      </c>
      <c r="G36" s="66" t="s">
        <v>140</v>
      </c>
      <c r="H36" s="67"/>
      <c r="I36" s="73">
        <v>9</v>
      </c>
      <c r="J36" s="9">
        <v>2</v>
      </c>
    </row>
    <row r="37" spans="1:10" x14ac:dyDescent="0.3">
      <c r="A37" s="20" t="s">
        <v>127</v>
      </c>
      <c r="B37" s="48" t="s">
        <v>99</v>
      </c>
      <c r="C37" s="9" t="s">
        <v>157</v>
      </c>
      <c r="D37" s="10">
        <v>45048.541666666664</v>
      </c>
      <c r="E37" s="11">
        <f>Table48911[[#This Row],[Class Date]]</f>
        <v>45048.541666666664</v>
      </c>
      <c r="F37" s="11">
        <f>Table48911[[#This Row],[Class Date]]+0.0833333333</f>
        <v>45048.624999999964</v>
      </c>
      <c r="G37" s="66" t="s">
        <v>140</v>
      </c>
      <c r="H37" s="67"/>
      <c r="I37" s="74">
        <v>3</v>
      </c>
      <c r="J37" s="9">
        <v>1</v>
      </c>
    </row>
    <row r="38" spans="1:10" x14ac:dyDescent="0.3">
      <c r="A38" s="71" t="s">
        <v>127</v>
      </c>
      <c r="B38" s="48" t="s">
        <v>100</v>
      </c>
      <c r="C38" s="9" t="s">
        <v>95</v>
      </c>
      <c r="D38" s="10">
        <v>45048.541666666664</v>
      </c>
      <c r="E38" s="11">
        <f>Table48911[[#This Row],[Class Date]]</f>
        <v>45048.541666666664</v>
      </c>
      <c r="F38" s="11">
        <f>Table48911[[#This Row],[Class Date]]+0.0833333333</f>
        <v>45048.624999999964</v>
      </c>
      <c r="G38" s="66" t="s">
        <v>140</v>
      </c>
      <c r="H38" s="67" t="s">
        <v>182</v>
      </c>
      <c r="I38" s="73">
        <v>12</v>
      </c>
      <c r="J38" s="9">
        <v>1</v>
      </c>
    </row>
    <row r="39" spans="1:10" x14ac:dyDescent="0.3">
      <c r="A39" s="71" t="s">
        <v>126</v>
      </c>
      <c r="B39" s="48" t="s">
        <v>110</v>
      </c>
      <c r="C39" s="9" t="s">
        <v>105</v>
      </c>
      <c r="D39" s="10">
        <v>45048.59375</v>
      </c>
      <c r="E39" s="11">
        <f>Table48911[[#This Row],[Class Date]]</f>
        <v>45048.59375</v>
      </c>
      <c r="F39" s="11">
        <f>Table48911[[#This Row],[Class Date]]+0.0833333333</f>
        <v>45048.677083333299</v>
      </c>
      <c r="G39" s="66" t="s">
        <v>139</v>
      </c>
      <c r="H39" s="67"/>
      <c r="I39" s="74">
        <v>9</v>
      </c>
      <c r="J39" s="9"/>
    </row>
    <row r="40" spans="1:10" x14ac:dyDescent="0.3">
      <c r="A40" s="71" t="s">
        <v>126</v>
      </c>
      <c r="B40" s="9" t="s">
        <v>165</v>
      </c>
      <c r="C40" s="9" t="s">
        <v>152</v>
      </c>
      <c r="D40" s="53">
        <v>45048.59375</v>
      </c>
      <c r="E40" s="11">
        <f>Table48911[[#This Row],[Class Date]]</f>
        <v>45048.59375</v>
      </c>
      <c r="F40" s="11">
        <f>Table48911[[#This Row],[Class Date]]+0.0833333333</f>
        <v>45048.677083333299</v>
      </c>
      <c r="G40" s="66" t="s">
        <v>139</v>
      </c>
      <c r="H40" s="79" t="s">
        <v>180</v>
      </c>
      <c r="I40" s="74">
        <v>6</v>
      </c>
      <c r="J40" s="48"/>
    </row>
    <row r="41" spans="1:10" x14ac:dyDescent="0.3">
      <c r="A41" s="20" t="s">
        <v>126</v>
      </c>
      <c r="B41" s="9" t="s">
        <v>164</v>
      </c>
      <c r="C41" s="9" t="s">
        <v>132</v>
      </c>
      <c r="D41" s="10">
        <v>45048.59375</v>
      </c>
      <c r="E41" s="11">
        <f>Table48911[[#This Row],[Class Date]]</f>
        <v>45048.59375</v>
      </c>
      <c r="F41" s="11">
        <f>Table48911[[#This Row],[Class Date]]+0.0833333333</f>
        <v>45048.677083333299</v>
      </c>
      <c r="G41" s="66" t="s">
        <v>139</v>
      </c>
      <c r="H41" s="67" t="s">
        <v>178</v>
      </c>
      <c r="I41" s="73">
        <v>10</v>
      </c>
      <c r="J41" s="48"/>
    </row>
    <row r="42" spans="1:10" x14ac:dyDescent="0.3">
      <c r="A42" s="20" t="s">
        <v>126</v>
      </c>
      <c r="B42" s="9" t="s">
        <v>164</v>
      </c>
      <c r="C42" s="9" t="s">
        <v>153</v>
      </c>
      <c r="D42" s="10">
        <v>45048.59375</v>
      </c>
      <c r="E42" s="11">
        <f>Table48911[[#This Row],[Class Date]]</f>
        <v>45048.59375</v>
      </c>
      <c r="F42" s="11">
        <f>Table48911[[#This Row],[Class Date]]+0.0833333333</f>
        <v>45048.677083333299</v>
      </c>
      <c r="G42" s="66" t="s">
        <v>139</v>
      </c>
      <c r="H42" s="67" t="s">
        <v>178</v>
      </c>
      <c r="I42" s="73">
        <v>12</v>
      </c>
      <c r="J42" s="48"/>
    </row>
    <row r="43" spans="1:10" x14ac:dyDescent="0.3">
      <c r="A43" s="20" t="s">
        <v>126</v>
      </c>
      <c r="B43" s="9" t="s">
        <v>98</v>
      </c>
      <c r="C43" s="9" t="s">
        <v>131</v>
      </c>
      <c r="D43" s="10">
        <v>45048.59375</v>
      </c>
      <c r="E43" s="11">
        <f>Table48911[[#This Row],[Class Date]]</f>
        <v>45048.59375</v>
      </c>
      <c r="F43" s="11">
        <f>Table48911[[#This Row],[Class Date]]+0.0833333333</f>
        <v>45048.677083333299</v>
      </c>
      <c r="G43" s="66" t="s">
        <v>139</v>
      </c>
      <c r="H43" s="67" t="s">
        <v>109</v>
      </c>
      <c r="I43" s="74">
        <v>4</v>
      </c>
      <c r="J43" s="9">
        <v>1</v>
      </c>
    </row>
    <row r="44" spans="1:10" x14ac:dyDescent="0.3">
      <c r="A44" s="20" t="s">
        <v>126</v>
      </c>
      <c r="B44" s="9" t="s">
        <v>170</v>
      </c>
      <c r="C44" s="9" t="s">
        <v>106</v>
      </c>
      <c r="D44" s="10">
        <v>45048.59375</v>
      </c>
      <c r="E44" s="11">
        <f>Table48911[[#This Row],[Class Date]]</f>
        <v>45048.59375</v>
      </c>
      <c r="F44" s="11">
        <f>Table48911[[#This Row],[Class Date]]+0.0833333333</f>
        <v>45048.677083333299</v>
      </c>
      <c r="G44" s="12" t="s">
        <v>139</v>
      </c>
      <c r="H44" s="67"/>
      <c r="I44" s="74">
        <v>7</v>
      </c>
      <c r="J44" s="48"/>
    </row>
    <row r="45" spans="1:10" x14ac:dyDescent="0.3">
      <c r="A45" s="20" t="s">
        <v>126</v>
      </c>
      <c r="B45" s="9" t="s">
        <v>100</v>
      </c>
      <c r="C45" s="9" t="s">
        <v>107</v>
      </c>
      <c r="D45" s="10">
        <v>45048.59375</v>
      </c>
      <c r="E45" s="11">
        <f>Table48911[[#This Row],[Class Date]]</f>
        <v>45048.59375</v>
      </c>
      <c r="F45" s="11">
        <f>Table48911[[#This Row],[Class Date]]+0.0833333333</f>
        <v>45048.677083333299</v>
      </c>
      <c r="G45" s="66" t="s">
        <v>139</v>
      </c>
      <c r="H45" s="67"/>
      <c r="I45" s="74">
        <v>10</v>
      </c>
      <c r="J45" s="48">
        <v>1</v>
      </c>
    </row>
    <row r="46" spans="1:10" x14ac:dyDescent="0.3">
      <c r="A46" s="71" t="s">
        <v>126</v>
      </c>
      <c r="B46" s="9" t="s">
        <v>98</v>
      </c>
      <c r="C46" s="9" t="s">
        <v>131</v>
      </c>
      <c r="D46" s="10">
        <v>45049.375</v>
      </c>
      <c r="E46" s="11">
        <f>Table48911[[#This Row],[Class Date]]</f>
        <v>45049.375</v>
      </c>
      <c r="F46" s="11">
        <f>Table48911[[#This Row],[Class Date]]+0.0833333333</f>
        <v>45049.458333333299</v>
      </c>
      <c r="G46" s="66" t="s">
        <v>139</v>
      </c>
      <c r="H46" s="67" t="s">
        <v>109</v>
      </c>
      <c r="I46" s="74">
        <v>4</v>
      </c>
      <c r="J46" s="48">
        <v>1</v>
      </c>
    </row>
    <row r="47" spans="1:10" x14ac:dyDescent="0.3">
      <c r="A47" s="20" t="s">
        <v>129</v>
      </c>
      <c r="B47" s="9" t="s">
        <v>110</v>
      </c>
      <c r="C47" s="9" t="s">
        <v>154</v>
      </c>
      <c r="D47" s="10">
        <v>45049.416666666664</v>
      </c>
      <c r="E47" s="11">
        <f>Table48911[[#This Row],[Class Date]]</f>
        <v>45049.416666666664</v>
      </c>
      <c r="F47" s="11">
        <f>Table48911[[#This Row],[Class Date]]+0.0833333333</f>
        <v>45049.499999999964</v>
      </c>
      <c r="G47" s="66" t="s">
        <v>140</v>
      </c>
      <c r="H47" s="67"/>
      <c r="I47" s="73">
        <v>3</v>
      </c>
      <c r="J47" s="48">
        <v>3</v>
      </c>
    </row>
    <row r="48" spans="1:10" x14ac:dyDescent="0.3">
      <c r="A48" s="20" t="s">
        <v>129</v>
      </c>
      <c r="B48" s="9" t="s">
        <v>98</v>
      </c>
      <c r="C48" s="9" t="s">
        <v>133</v>
      </c>
      <c r="D48" s="53">
        <v>45049.416666666664</v>
      </c>
      <c r="E48" s="11">
        <f>Table48911[[#This Row],[Class Date]]</f>
        <v>45049.416666666664</v>
      </c>
      <c r="F48" s="11">
        <f>Table48911[[#This Row],[Class Date]]+0.0833333333</f>
        <v>45049.499999999964</v>
      </c>
      <c r="G48" s="66" t="s">
        <v>140</v>
      </c>
      <c r="H48" s="67" t="s">
        <v>179</v>
      </c>
      <c r="I48" s="73">
        <v>14</v>
      </c>
      <c r="J48" s="48">
        <v>2</v>
      </c>
    </row>
    <row r="49" spans="1:10" x14ac:dyDescent="0.3">
      <c r="A49" s="71" t="s">
        <v>129</v>
      </c>
      <c r="B49" s="9" t="s">
        <v>170</v>
      </c>
      <c r="C49" s="9" t="s">
        <v>158</v>
      </c>
      <c r="D49" s="10">
        <v>45049.416666666664</v>
      </c>
      <c r="E49" s="11">
        <f>Table48911[[#This Row],[Class Date]]</f>
        <v>45049.416666666664</v>
      </c>
      <c r="F49" s="11">
        <f>Table48911[[#This Row],[Class Date]]+0.0833333333</f>
        <v>45049.499999999964</v>
      </c>
      <c r="G49" s="66" t="s">
        <v>140</v>
      </c>
      <c r="H49" s="67"/>
      <c r="I49" s="74">
        <v>7</v>
      </c>
      <c r="J49" s="48">
        <v>2</v>
      </c>
    </row>
    <row r="50" spans="1:10" x14ac:dyDescent="0.3">
      <c r="A50" s="71" t="s">
        <v>126</v>
      </c>
      <c r="B50" s="9" t="s">
        <v>169</v>
      </c>
      <c r="C50" s="9" t="s">
        <v>138</v>
      </c>
      <c r="D50" s="10">
        <v>45049.46875</v>
      </c>
      <c r="E50" s="11">
        <f>Table48911[[#This Row],[Class Date]]</f>
        <v>45049.46875</v>
      </c>
      <c r="F50" s="11">
        <f>Table48911[[#This Row],[Class Date]]+0.0833333333</f>
        <v>45049.552083333299</v>
      </c>
      <c r="G50" s="66" t="s">
        <v>139</v>
      </c>
      <c r="H50" s="67"/>
      <c r="I50" s="73">
        <v>100</v>
      </c>
      <c r="J50" s="48">
        <v>2</v>
      </c>
    </row>
    <row r="51" spans="1:10" x14ac:dyDescent="0.3">
      <c r="A51" s="20" t="s">
        <v>126</v>
      </c>
      <c r="B51" s="9" t="s">
        <v>98</v>
      </c>
      <c r="C51" s="9" t="s">
        <v>131</v>
      </c>
      <c r="D51" s="10">
        <v>45049.46875</v>
      </c>
      <c r="E51" s="11">
        <v>45049.46875</v>
      </c>
      <c r="F51" s="11">
        <v>45049.552083333299</v>
      </c>
      <c r="G51" s="66" t="s">
        <v>139</v>
      </c>
      <c r="H51" s="67" t="s">
        <v>109</v>
      </c>
      <c r="I51" s="74">
        <v>4</v>
      </c>
      <c r="J51" s="48"/>
    </row>
    <row r="52" spans="1:10" x14ac:dyDescent="0.3">
      <c r="A52" s="71" t="s">
        <v>125</v>
      </c>
      <c r="B52" s="9" t="s">
        <v>98</v>
      </c>
      <c r="C52" s="9" t="s">
        <v>133</v>
      </c>
      <c r="D52" s="10">
        <v>45049.583333333336</v>
      </c>
      <c r="E52" s="11">
        <f>Table48911[[#This Row],[Class Date]]</f>
        <v>45049.583333333336</v>
      </c>
      <c r="F52" s="11">
        <f>Table48911[[#This Row],[Class Date]]+0.0833333333</f>
        <v>45049.666666666635</v>
      </c>
      <c r="G52" s="66" t="s">
        <v>140</v>
      </c>
      <c r="H52" s="67" t="s">
        <v>179</v>
      </c>
      <c r="I52" s="73">
        <v>14</v>
      </c>
      <c r="J52" s="48"/>
    </row>
    <row r="53" spans="1:10" x14ac:dyDescent="0.3">
      <c r="A53" s="71" t="s">
        <v>190</v>
      </c>
      <c r="B53" s="9" t="s">
        <v>110</v>
      </c>
      <c r="C53" s="9" t="s">
        <v>154</v>
      </c>
      <c r="D53" s="10">
        <v>45049.604166666664</v>
      </c>
      <c r="E53" s="11">
        <f>Table48911[[#This Row],[Class Date]]</f>
        <v>45049.604166666664</v>
      </c>
      <c r="F53" s="11">
        <f>Table48911[[#This Row],[Class Date]]+0.0833333333</f>
        <v>45049.687499999964</v>
      </c>
      <c r="G53" s="66" t="s">
        <v>139</v>
      </c>
      <c r="H53" s="67"/>
      <c r="I53" s="73">
        <v>3</v>
      </c>
      <c r="J53" s="48"/>
    </row>
    <row r="54" spans="1:10" x14ac:dyDescent="0.3">
      <c r="A54" s="71" t="s">
        <v>190</v>
      </c>
      <c r="B54" s="9" t="s">
        <v>164</v>
      </c>
      <c r="C54" s="9" t="s">
        <v>134</v>
      </c>
      <c r="D54" s="10">
        <v>45049.604166666664</v>
      </c>
      <c r="E54" s="11">
        <f>Table48911[[#This Row],[Class Date]]</f>
        <v>45049.604166666664</v>
      </c>
      <c r="F54" s="11">
        <f>Table48911[[#This Row],[Class Date]]+0.0833333333</f>
        <v>45049.687499999964</v>
      </c>
      <c r="G54" s="66" t="s">
        <v>139</v>
      </c>
      <c r="H54" s="67" t="s">
        <v>183</v>
      </c>
      <c r="I54" s="73">
        <v>9</v>
      </c>
      <c r="J54" s="48"/>
    </row>
    <row r="55" spans="1:10" x14ac:dyDescent="0.3">
      <c r="A55" s="71" t="s">
        <v>190</v>
      </c>
      <c r="B55" s="9" t="s">
        <v>170</v>
      </c>
      <c r="C55" s="9" t="s">
        <v>158</v>
      </c>
      <c r="D55" s="10">
        <v>45049.604166666664</v>
      </c>
      <c r="E55" s="11">
        <f>Table48911[[#This Row],[Class Date]]</f>
        <v>45049.604166666664</v>
      </c>
      <c r="F55" s="11">
        <f>Table48911[[#This Row],[Class Date]]+0.0833333333</f>
        <v>45049.687499999964</v>
      </c>
      <c r="G55" s="66" t="s">
        <v>139</v>
      </c>
      <c r="H55" s="67"/>
      <c r="I55" s="74">
        <v>7</v>
      </c>
      <c r="J55" s="48"/>
    </row>
    <row r="56" spans="1:10" x14ac:dyDescent="0.3">
      <c r="A56" s="71" t="s">
        <v>190</v>
      </c>
      <c r="B56" s="9" t="s">
        <v>99</v>
      </c>
      <c r="C56" s="9" t="s">
        <v>157</v>
      </c>
      <c r="D56" s="53">
        <v>45049.604166666664</v>
      </c>
      <c r="E56" s="11">
        <f>Table48911[[#This Row],[Class Date]]</f>
        <v>45049.604166666664</v>
      </c>
      <c r="F56" s="11">
        <f>Table48911[[#This Row],[Class Date]]+0.0833333333</f>
        <v>45049.687499999964</v>
      </c>
      <c r="G56" s="66" t="s">
        <v>139</v>
      </c>
      <c r="H56" s="79"/>
      <c r="I56" s="74">
        <v>3</v>
      </c>
      <c r="J56" s="48"/>
    </row>
    <row r="57" spans="1:10" x14ac:dyDescent="0.3">
      <c r="A57" s="71" t="s">
        <v>190</v>
      </c>
      <c r="B57" s="9" t="s">
        <v>100</v>
      </c>
      <c r="C57" s="9" t="s">
        <v>107</v>
      </c>
      <c r="D57" s="53">
        <v>45049.604166666664</v>
      </c>
      <c r="E57" s="11">
        <v>45049.604166666664</v>
      </c>
      <c r="F57" s="11">
        <v>45049.687499999964</v>
      </c>
      <c r="G57" s="66" t="s">
        <v>139</v>
      </c>
      <c r="H57" s="81">
        <v>7</v>
      </c>
      <c r="I57" s="75">
        <v>10</v>
      </c>
      <c r="J57" s="25"/>
    </row>
    <row r="58" spans="1:10" x14ac:dyDescent="0.3">
      <c r="A58" s="71" t="s">
        <v>190</v>
      </c>
      <c r="B58" s="9" t="s">
        <v>164</v>
      </c>
      <c r="C58" s="9" t="s">
        <v>134</v>
      </c>
      <c r="D58" s="53">
        <v>45049.697916666664</v>
      </c>
      <c r="E58" s="11">
        <f>Table48911[[#This Row],[Class Date]]</f>
        <v>45049.697916666664</v>
      </c>
      <c r="F58" s="11">
        <f>Table48911[[#This Row],[Class Date]]+0.0833333333</f>
        <v>45049.781249999964</v>
      </c>
      <c r="G58" s="66" t="s">
        <v>139</v>
      </c>
      <c r="H58" s="67" t="s">
        <v>183</v>
      </c>
      <c r="I58" s="73">
        <v>9</v>
      </c>
      <c r="J58" s="48"/>
    </row>
    <row r="59" spans="1:10" x14ac:dyDescent="0.3">
      <c r="A59" s="71" t="s">
        <v>190</v>
      </c>
      <c r="B59" s="48" t="s">
        <v>99</v>
      </c>
      <c r="C59" s="9" t="s">
        <v>157</v>
      </c>
      <c r="D59" s="53">
        <v>45049.697916666664</v>
      </c>
      <c r="E59" s="11">
        <f>Table48911[[#This Row],[Class Date]]</f>
        <v>45049.697916666664</v>
      </c>
      <c r="F59" s="11">
        <f>Table48911[[#This Row],[Class Date]]+0.0833333333</f>
        <v>45049.781249999964</v>
      </c>
      <c r="G59" s="66" t="s">
        <v>139</v>
      </c>
      <c r="H59" s="79"/>
      <c r="I59" s="74">
        <v>3</v>
      </c>
      <c r="J59" s="48"/>
    </row>
    <row r="60" spans="1:10" x14ac:dyDescent="0.3">
      <c r="A60" s="71" t="s">
        <v>120</v>
      </c>
      <c r="B60" s="48" t="s">
        <v>98</v>
      </c>
      <c r="C60" s="9" t="s">
        <v>133</v>
      </c>
      <c r="D60" s="53">
        <v>45049.729166666664</v>
      </c>
      <c r="E60" s="11">
        <f>Table48911[[#This Row],[Class Date]]</f>
        <v>45049.729166666664</v>
      </c>
      <c r="F60" s="11">
        <f>Table48911[[#This Row],[Class Date]]+0.0833333333</f>
        <v>45049.812499999964</v>
      </c>
      <c r="G60" s="66" t="s">
        <v>140</v>
      </c>
      <c r="H60" s="67" t="s">
        <v>179</v>
      </c>
      <c r="I60" s="73">
        <v>14</v>
      </c>
      <c r="J60" s="48"/>
    </row>
    <row r="61" spans="1:10" x14ac:dyDescent="0.3">
      <c r="A61" s="71" t="s">
        <v>190</v>
      </c>
      <c r="B61" s="48" t="s">
        <v>110</v>
      </c>
      <c r="C61" s="9" t="s">
        <v>105</v>
      </c>
      <c r="D61" s="53">
        <v>45050.291666666664</v>
      </c>
      <c r="E61" s="11">
        <v>45050.291666666664</v>
      </c>
      <c r="F61" s="11">
        <v>45050.374999999964</v>
      </c>
      <c r="G61" s="66" t="s">
        <v>139</v>
      </c>
      <c r="H61" s="67"/>
      <c r="I61" s="74">
        <v>9</v>
      </c>
      <c r="J61" s="48"/>
    </row>
    <row r="62" spans="1:10" x14ac:dyDescent="0.3">
      <c r="A62" s="71" t="s">
        <v>190</v>
      </c>
      <c r="B62" s="9" t="s">
        <v>164</v>
      </c>
      <c r="C62" s="9" t="s">
        <v>153</v>
      </c>
      <c r="D62" s="53">
        <v>45050.291666666664</v>
      </c>
      <c r="E62" s="11">
        <v>45050.291666666664</v>
      </c>
      <c r="F62" s="11">
        <v>45050.374999999964</v>
      </c>
      <c r="G62" s="66" t="s">
        <v>139</v>
      </c>
      <c r="H62" s="67" t="s">
        <v>178</v>
      </c>
      <c r="I62" s="76">
        <v>12</v>
      </c>
      <c r="J62" s="25"/>
    </row>
    <row r="63" spans="1:10" x14ac:dyDescent="0.3">
      <c r="A63" s="71" t="s">
        <v>190</v>
      </c>
      <c r="B63" s="48" t="s">
        <v>98</v>
      </c>
      <c r="C63" s="9" t="s">
        <v>135</v>
      </c>
      <c r="D63" s="53">
        <v>45050.291666666664</v>
      </c>
      <c r="E63" s="11">
        <f>Table48911[[#This Row],[Class Date]]</f>
        <v>45050.291666666664</v>
      </c>
      <c r="F63" s="11">
        <f>Table48911[[#This Row],[Class Date]]+0.0833333333</f>
        <v>45050.374999999964</v>
      </c>
      <c r="G63" s="66" t="s">
        <v>139</v>
      </c>
      <c r="H63" s="67" t="s">
        <v>179</v>
      </c>
      <c r="I63" s="74">
        <v>20</v>
      </c>
      <c r="J63" s="48"/>
    </row>
    <row r="64" spans="1:10" x14ac:dyDescent="0.3">
      <c r="A64" s="71" t="s">
        <v>190</v>
      </c>
      <c r="B64" s="48" t="s">
        <v>170</v>
      </c>
      <c r="C64" s="9" t="s">
        <v>155</v>
      </c>
      <c r="D64" s="53">
        <v>45050.291666666664</v>
      </c>
      <c r="E64" s="11">
        <v>45050.291666666664</v>
      </c>
      <c r="F64" s="11">
        <v>45050.374999999964</v>
      </c>
      <c r="G64" s="66" t="s">
        <v>139</v>
      </c>
      <c r="H64" s="67"/>
      <c r="I64" s="73">
        <v>9</v>
      </c>
      <c r="J64" s="48"/>
    </row>
    <row r="65" spans="1:10" x14ac:dyDescent="0.3">
      <c r="A65" s="71" t="s">
        <v>190</v>
      </c>
      <c r="B65" s="48" t="s">
        <v>99</v>
      </c>
      <c r="C65" s="9" t="s">
        <v>157</v>
      </c>
      <c r="D65" s="53">
        <v>45050.291666666664</v>
      </c>
      <c r="E65" s="11">
        <f>Table48911[[#This Row],[Class Date]]</f>
        <v>45050.291666666664</v>
      </c>
      <c r="F65" s="11">
        <f>Table48911[[#This Row],[Class Date]]+0.0833333333</f>
        <v>45050.374999999964</v>
      </c>
      <c r="G65" s="66" t="s">
        <v>139</v>
      </c>
      <c r="H65" s="67"/>
      <c r="I65" s="74">
        <v>3</v>
      </c>
      <c r="J65" s="48"/>
    </row>
    <row r="66" spans="1:10" x14ac:dyDescent="0.3">
      <c r="A66" s="71" t="s">
        <v>190</v>
      </c>
      <c r="B66" s="48" t="s">
        <v>100</v>
      </c>
      <c r="C66" s="9" t="s">
        <v>167</v>
      </c>
      <c r="D66" s="53">
        <v>45050.291666666664</v>
      </c>
      <c r="E66" s="11">
        <v>45050.291666666664</v>
      </c>
      <c r="F66" s="11">
        <v>45050.374999999964</v>
      </c>
      <c r="G66" s="66" t="s">
        <v>139</v>
      </c>
      <c r="H66" s="67"/>
      <c r="I66" s="74">
        <v>10</v>
      </c>
      <c r="J66" s="48"/>
    </row>
    <row r="67" spans="1:10" x14ac:dyDescent="0.3">
      <c r="A67" s="71" t="s">
        <v>190</v>
      </c>
      <c r="B67" s="9" t="s">
        <v>111</v>
      </c>
      <c r="C67" s="9" t="s">
        <v>166</v>
      </c>
      <c r="D67" s="53">
        <v>45050.291666666664</v>
      </c>
      <c r="E67" s="11">
        <v>45050.291666666664</v>
      </c>
      <c r="F67" s="11">
        <v>45050.374999999964</v>
      </c>
      <c r="G67" s="66" t="s">
        <v>139</v>
      </c>
      <c r="H67" s="79"/>
      <c r="I67" s="74">
        <v>6</v>
      </c>
      <c r="J67" s="25"/>
    </row>
    <row r="68" spans="1:10" x14ac:dyDescent="0.3">
      <c r="A68" s="71" t="s">
        <v>122</v>
      </c>
      <c r="B68" s="48" t="s">
        <v>98</v>
      </c>
      <c r="C68" s="9" t="s">
        <v>133</v>
      </c>
      <c r="D68" s="53">
        <v>45050.375</v>
      </c>
      <c r="E68" s="11">
        <f>Table48911[[#This Row],[Class Date]]</f>
        <v>45050.375</v>
      </c>
      <c r="F68" s="11">
        <f>Table48911[[#This Row],[Class Date]]+0.0833333333</f>
        <v>45050.458333333299</v>
      </c>
      <c r="G68" s="66" t="s">
        <v>140</v>
      </c>
      <c r="H68" s="55"/>
      <c r="I68" s="73">
        <v>14</v>
      </c>
      <c r="J68" s="48"/>
    </row>
    <row r="69" spans="1:10" x14ac:dyDescent="0.3">
      <c r="A69" s="71" t="s">
        <v>190</v>
      </c>
      <c r="B69" s="48" t="s">
        <v>110</v>
      </c>
      <c r="C69" s="9" t="s">
        <v>105</v>
      </c>
      <c r="D69" s="53">
        <v>45050.385416666664</v>
      </c>
      <c r="E69" s="11">
        <f>Table48911[[#This Row],[Class Date]]</f>
        <v>45050.385416666664</v>
      </c>
      <c r="F69" s="11">
        <f>Table48911[[#This Row],[Class Date]]+0.0833333333</f>
        <v>45050.468749999964</v>
      </c>
      <c r="G69" s="66" t="s">
        <v>139</v>
      </c>
      <c r="H69" s="67"/>
      <c r="I69" s="74">
        <v>9</v>
      </c>
      <c r="J69" s="48"/>
    </row>
    <row r="70" spans="1:10" x14ac:dyDescent="0.3">
      <c r="A70" s="71" t="s">
        <v>190</v>
      </c>
      <c r="B70" s="48" t="s">
        <v>164</v>
      </c>
      <c r="C70" s="9" t="s">
        <v>132</v>
      </c>
      <c r="D70" s="53">
        <v>45050.385416666664</v>
      </c>
      <c r="E70" s="11">
        <f>Table48911[[#This Row],[Class Date]]</f>
        <v>45050.385416666664</v>
      </c>
      <c r="F70" s="11">
        <f>Table48911[[#This Row],[Class Date]]+0.0833333333</f>
        <v>45050.468749999964</v>
      </c>
      <c r="G70" s="66" t="s">
        <v>139</v>
      </c>
      <c r="H70" s="67" t="s">
        <v>178</v>
      </c>
      <c r="I70" s="73">
        <v>10</v>
      </c>
      <c r="J70" s="48"/>
    </row>
    <row r="71" spans="1:10" x14ac:dyDescent="0.3">
      <c r="A71" s="71" t="s">
        <v>190</v>
      </c>
      <c r="B71" s="48" t="s">
        <v>164</v>
      </c>
      <c r="C71" s="9" t="s">
        <v>153</v>
      </c>
      <c r="D71" s="53">
        <v>45050.385416666664</v>
      </c>
      <c r="E71" s="11">
        <f>Table48911[[#This Row],[Class Date]]</f>
        <v>45050.385416666664</v>
      </c>
      <c r="F71" s="11">
        <f>Table48911[[#This Row],[Class Date]]+0.0833333333</f>
        <v>45050.468749999964</v>
      </c>
      <c r="G71" s="66" t="s">
        <v>139</v>
      </c>
      <c r="H71" s="67" t="s">
        <v>178</v>
      </c>
      <c r="I71" s="73">
        <v>12</v>
      </c>
      <c r="J71" s="25"/>
    </row>
    <row r="72" spans="1:10" x14ac:dyDescent="0.3">
      <c r="A72" s="71" t="s">
        <v>190</v>
      </c>
      <c r="B72" s="48" t="s">
        <v>98</v>
      </c>
      <c r="C72" s="9" t="s">
        <v>135</v>
      </c>
      <c r="D72" s="10">
        <v>45050.385416666664</v>
      </c>
      <c r="E72" s="11">
        <f>Table48911[[#This Row],[Class Date]]</f>
        <v>45050.385416666664</v>
      </c>
      <c r="F72" s="11">
        <f>Table48911[[#This Row],[Class Date]]+0.0833333333</f>
        <v>45050.468749999964</v>
      </c>
      <c r="G72" s="66" t="s">
        <v>139</v>
      </c>
      <c r="H72" s="67" t="s">
        <v>179</v>
      </c>
      <c r="I72" s="74">
        <v>20</v>
      </c>
      <c r="J72" s="25"/>
    </row>
    <row r="73" spans="1:10" x14ac:dyDescent="0.3">
      <c r="A73" s="71" t="s">
        <v>190</v>
      </c>
      <c r="B73" s="48" t="s">
        <v>170</v>
      </c>
      <c r="C73" s="9" t="s">
        <v>155</v>
      </c>
      <c r="D73" s="53">
        <v>45050.385416666664</v>
      </c>
      <c r="E73" s="11">
        <f>Table48911[[#This Row],[Class Date]]</f>
        <v>45050.385416666664</v>
      </c>
      <c r="F73" s="11">
        <f>Table48911[[#This Row],[Class Date]]+0.0833333333</f>
        <v>45050.468749999964</v>
      </c>
      <c r="G73" s="66" t="s">
        <v>139</v>
      </c>
      <c r="H73" s="67"/>
      <c r="I73" s="73">
        <v>9</v>
      </c>
      <c r="J73" s="48"/>
    </row>
    <row r="74" spans="1:10" x14ac:dyDescent="0.3">
      <c r="A74" s="71" t="s">
        <v>190</v>
      </c>
      <c r="B74" s="48" t="s">
        <v>170</v>
      </c>
      <c r="C74" s="9" t="s">
        <v>155</v>
      </c>
      <c r="D74" s="53">
        <v>45050.385416666664</v>
      </c>
      <c r="E74" s="11">
        <f>Table48911[[#This Row],[Class Date]]</f>
        <v>45050.385416666664</v>
      </c>
      <c r="F74" s="11">
        <f>Table48911[[#This Row],[Class Date]]+0.0833333333</f>
        <v>45050.468749999964</v>
      </c>
      <c r="G74" s="66" t="s">
        <v>139</v>
      </c>
      <c r="H74" s="67"/>
      <c r="I74" s="73">
        <v>9</v>
      </c>
      <c r="J74" s="48"/>
    </row>
    <row r="75" spans="1:10" x14ac:dyDescent="0.3">
      <c r="A75" s="71" t="s">
        <v>190</v>
      </c>
      <c r="B75" s="48" t="s">
        <v>99</v>
      </c>
      <c r="C75" s="9" t="s">
        <v>157</v>
      </c>
      <c r="D75" s="53">
        <v>45050.385416666664</v>
      </c>
      <c r="E75" s="11">
        <f>Table48911[[#This Row],[Class Date]]</f>
        <v>45050.385416666664</v>
      </c>
      <c r="F75" s="11">
        <f>Table48911[[#This Row],[Class Date]]+0.0833333333</f>
        <v>45050.468749999964</v>
      </c>
      <c r="G75" s="66" t="s">
        <v>139</v>
      </c>
      <c r="H75" s="67"/>
      <c r="I75" s="74">
        <v>3</v>
      </c>
      <c r="J75" s="48"/>
    </row>
    <row r="76" spans="1:10" x14ac:dyDescent="0.3">
      <c r="A76" s="71" t="s">
        <v>190</v>
      </c>
      <c r="B76" s="9" t="s">
        <v>99</v>
      </c>
      <c r="C76" s="9" t="s">
        <v>157</v>
      </c>
      <c r="D76" s="53">
        <v>45050.385416666664</v>
      </c>
      <c r="E76" s="11">
        <f>Table48911[[#This Row],[Class Date]]</f>
        <v>45050.385416666664</v>
      </c>
      <c r="F76" s="11">
        <f>Table48911[[#This Row],[Class Date]]+0.0833333333</f>
        <v>45050.468749999964</v>
      </c>
      <c r="G76" s="66" t="s">
        <v>139</v>
      </c>
      <c r="H76" s="79"/>
      <c r="I76" s="74">
        <v>3</v>
      </c>
      <c r="J76" s="25"/>
    </row>
    <row r="77" spans="1:10" x14ac:dyDescent="0.3">
      <c r="A77" s="71" t="s">
        <v>190</v>
      </c>
      <c r="B77" s="48" t="s">
        <v>100</v>
      </c>
      <c r="C77" s="9" t="s">
        <v>167</v>
      </c>
      <c r="D77" s="10">
        <v>45050.385416666664</v>
      </c>
      <c r="E77" s="11">
        <f>Table48911[[#This Row],[Class Date]]</f>
        <v>45050.385416666664</v>
      </c>
      <c r="F77" s="11">
        <f>Table48911[[#This Row],[Class Date]]+0.0833333333</f>
        <v>45050.468749999964</v>
      </c>
      <c r="G77" s="66" t="s">
        <v>139</v>
      </c>
      <c r="H77" s="67"/>
      <c r="I77" s="74">
        <v>10</v>
      </c>
      <c r="J77" s="25"/>
    </row>
    <row r="78" spans="1:10" x14ac:dyDescent="0.3">
      <c r="A78" s="71" t="s">
        <v>190</v>
      </c>
      <c r="B78" s="48" t="s">
        <v>111</v>
      </c>
      <c r="C78" s="9" t="s">
        <v>166</v>
      </c>
      <c r="D78" s="53">
        <v>45050.385416666664</v>
      </c>
      <c r="E78" s="11">
        <f>Table48911[[#This Row],[Class Date]]</f>
        <v>45050.385416666664</v>
      </c>
      <c r="F78" s="11">
        <f>Table48911[[#This Row],[Class Date]]+0.0833333333</f>
        <v>45050.468749999964</v>
      </c>
      <c r="G78" s="66" t="s">
        <v>139</v>
      </c>
      <c r="H78" s="67"/>
      <c r="I78" s="74">
        <v>6</v>
      </c>
      <c r="J78" s="48"/>
    </row>
    <row r="79" spans="1:10" x14ac:dyDescent="0.3">
      <c r="A79" s="71" t="s">
        <v>125</v>
      </c>
      <c r="B79" s="48" t="s">
        <v>98</v>
      </c>
      <c r="C79" s="9" t="s">
        <v>133</v>
      </c>
      <c r="D79" s="53">
        <v>45050.46875</v>
      </c>
      <c r="E79" s="11">
        <f>Table48911[[#This Row],[Class Date]]</f>
        <v>45050.46875</v>
      </c>
      <c r="F79" s="11">
        <f>Table48911[[#This Row],[Class Date]]+0.0833333333</f>
        <v>45050.552083333299</v>
      </c>
      <c r="G79" s="66" t="s">
        <v>140</v>
      </c>
      <c r="H79" s="55"/>
      <c r="I79" s="73">
        <v>14</v>
      </c>
      <c r="J79" s="48"/>
    </row>
    <row r="80" spans="1:10" x14ac:dyDescent="0.3">
      <c r="A80" s="71" t="s">
        <v>125</v>
      </c>
      <c r="B80" s="48" t="s">
        <v>100</v>
      </c>
      <c r="C80" s="9" t="s">
        <v>95</v>
      </c>
      <c r="D80" s="53">
        <v>45050.46875</v>
      </c>
      <c r="E80" s="11">
        <f>Table48911[[#This Row],[Class Date]]</f>
        <v>45050.46875</v>
      </c>
      <c r="F80" s="11">
        <f>Table48911[[#This Row],[Class Date]]+0.0833333333</f>
        <v>45050.552083333299</v>
      </c>
      <c r="G80" s="66" t="s">
        <v>140</v>
      </c>
      <c r="H80" s="67"/>
      <c r="I80" s="73">
        <v>12</v>
      </c>
      <c r="J80" s="48"/>
    </row>
    <row r="81" spans="1:10" x14ac:dyDescent="0.3">
      <c r="A81" s="71" t="s">
        <v>190</v>
      </c>
      <c r="B81" s="48" t="s">
        <v>98</v>
      </c>
      <c r="C81" s="9" t="s">
        <v>135</v>
      </c>
      <c r="D81" s="53">
        <v>45050.541666666664</v>
      </c>
      <c r="E81" s="11">
        <f>Table48911[[#This Row],[Class Date]]</f>
        <v>45050.541666666664</v>
      </c>
      <c r="F81" s="11">
        <f>Table48911[[#This Row],[Class Date]]+0.0833333333</f>
        <v>45050.624999999964</v>
      </c>
      <c r="G81" s="66" t="s">
        <v>139</v>
      </c>
      <c r="H81" s="67" t="s">
        <v>179</v>
      </c>
      <c r="I81" s="74">
        <v>20</v>
      </c>
      <c r="J81" s="48"/>
    </row>
    <row r="82" spans="1:10" x14ac:dyDescent="0.3">
      <c r="A82" s="71" t="s">
        <v>121</v>
      </c>
      <c r="B82" s="48" t="s">
        <v>98</v>
      </c>
      <c r="C82" s="9" t="s">
        <v>133</v>
      </c>
      <c r="D82" s="53">
        <v>45050.614583333336</v>
      </c>
      <c r="E82" s="11">
        <f>Table48911[[#This Row],[Class Date]]</f>
        <v>45050.614583333336</v>
      </c>
      <c r="F82" s="11">
        <f>Table48911[[#This Row],[Class Date]]+0.0833333333</f>
        <v>45050.697916666635</v>
      </c>
      <c r="G82" s="66" t="s">
        <v>140</v>
      </c>
      <c r="H82" s="55"/>
      <c r="I82" s="73">
        <v>14</v>
      </c>
      <c r="J82" s="48"/>
    </row>
    <row r="83" spans="1:10" x14ac:dyDescent="0.3">
      <c r="A83" s="71" t="s">
        <v>190</v>
      </c>
      <c r="B83" s="48" t="s">
        <v>98</v>
      </c>
      <c r="C83" s="9" t="s">
        <v>135</v>
      </c>
      <c r="D83" s="53">
        <v>45050.635416666664</v>
      </c>
      <c r="E83" s="11">
        <f>Table48911[[#This Row],[Class Date]]</f>
        <v>45050.635416666664</v>
      </c>
      <c r="F83" s="11">
        <f>Table48911[[#This Row],[Class Date]]+0.0833333333</f>
        <v>45050.718749999964</v>
      </c>
      <c r="G83" s="66" t="s">
        <v>139</v>
      </c>
      <c r="H83" s="67" t="s">
        <v>179</v>
      </c>
      <c r="I83" s="74">
        <v>20</v>
      </c>
      <c r="J83" s="48"/>
    </row>
    <row r="84" spans="1:10" x14ac:dyDescent="0.3">
      <c r="A84" s="71" t="s">
        <v>119</v>
      </c>
      <c r="B84" s="48" t="s">
        <v>110</v>
      </c>
      <c r="C84" s="9" t="s">
        <v>105</v>
      </c>
      <c r="D84" s="53">
        <v>45050.708333333336</v>
      </c>
      <c r="E84" s="11">
        <f>Table48911[[#This Row],[Class Date]]</f>
        <v>45050.708333333336</v>
      </c>
      <c r="F84" s="11">
        <f>Table48911[[#This Row],[Class Date]]+0.0833333333</f>
        <v>45050.791666666635</v>
      </c>
      <c r="G84" s="66" t="s">
        <v>140</v>
      </c>
      <c r="H84" s="67"/>
      <c r="I84" s="74">
        <v>9</v>
      </c>
      <c r="J84" s="48"/>
    </row>
    <row r="85" spans="1:10" x14ac:dyDescent="0.3">
      <c r="A85" s="71" t="s">
        <v>119</v>
      </c>
      <c r="B85" s="48" t="s">
        <v>164</v>
      </c>
      <c r="C85" s="9" t="s">
        <v>153</v>
      </c>
      <c r="D85" s="53">
        <v>45050.708333333336</v>
      </c>
      <c r="E85" s="11">
        <f>Table48911[[#This Row],[Class Date]]</f>
        <v>45050.708333333336</v>
      </c>
      <c r="F85" s="11">
        <f>Table48911[[#This Row],[Class Date]]+0.0833333333</f>
        <v>45050.791666666635</v>
      </c>
      <c r="G85" s="66" t="s">
        <v>140</v>
      </c>
      <c r="H85" s="67" t="s">
        <v>178</v>
      </c>
      <c r="I85" s="73">
        <v>12</v>
      </c>
      <c r="J85" s="48"/>
    </row>
    <row r="86" spans="1:10" x14ac:dyDescent="0.3">
      <c r="A86" s="71" t="s">
        <v>119</v>
      </c>
      <c r="B86" s="48" t="s">
        <v>98</v>
      </c>
      <c r="C86" s="9" t="s">
        <v>133</v>
      </c>
      <c r="D86" s="53">
        <v>45050.708333333336</v>
      </c>
      <c r="E86" s="11">
        <f>Table48911[[#This Row],[Class Date]]</f>
        <v>45050.708333333336</v>
      </c>
      <c r="F86" s="11">
        <f>Table48911[[#This Row],[Class Date]]+0.0833333333</f>
        <v>45050.791666666635</v>
      </c>
      <c r="G86" s="66" t="s">
        <v>140</v>
      </c>
      <c r="H86" s="55"/>
      <c r="I86" s="73">
        <v>14</v>
      </c>
      <c r="J86" s="48"/>
    </row>
    <row r="87" spans="1:10" x14ac:dyDescent="0.3">
      <c r="A87" s="71" t="s">
        <v>119</v>
      </c>
      <c r="B87" s="48" t="s">
        <v>170</v>
      </c>
      <c r="C87" s="9" t="s">
        <v>155</v>
      </c>
      <c r="D87" s="53">
        <v>45050.708333333336</v>
      </c>
      <c r="E87" s="11">
        <f>Table48911[[#This Row],[Class Date]]</f>
        <v>45050.708333333336</v>
      </c>
      <c r="F87" s="11">
        <f>Table48911[[#This Row],[Class Date]]+0.0833333333</f>
        <v>45050.791666666635</v>
      </c>
      <c r="G87" s="66" t="s">
        <v>140</v>
      </c>
      <c r="H87" s="67"/>
      <c r="I87" s="73">
        <v>9</v>
      </c>
      <c r="J87" s="48"/>
    </row>
    <row r="88" spans="1:10" x14ac:dyDescent="0.3">
      <c r="A88" s="71" t="s">
        <v>119</v>
      </c>
      <c r="B88" s="48" t="s">
        <v>99</v>
      </c>
      <c r="C88" s="9" t="s">
        <v>157</v>
      </c>
      <c r="D88" s="53">
        <v>45050.708333333336</v>
      </c>
      <c r="E88" s="11">
        <f>Table48911[[#This Row],[Class Date]]</f>
        <v>45050.708333333336</v>
      </c>
      <c r="F88" s="11">
        <f>Table48911[[#This Row],[Class Date]]+0.0833333333</f>
        <v>45050.791666666635</v>
      </c>
      <c r="G88" s="66" t="s">
        <v>140</v>
      </c>
      <c r="H88" s="67"/>
      <c r="I88" s="74">
        <v>3</v>
      </c>
      <c r="J88" s="48"/>
    </row>
    <row r="89" spans="1:10" x14ac:dyDescent="0.3">
      <c r="A89" s="71" t="s">
        <v>119</v>
      </c>
      <c r="B89" s="48" t="s">
        <v>100</v>
      </c>
      <c r="C89" s="9" t="s">
        <v>95</v>
      </c>
      <c r="D89" s="53">
        <v>45050.708333333336</v>
      </c>
      <c r="E89" s="11">
        <f>Table48911[[#This Row],[Class Date]]</f>
        <v>45050.708333333336</v>
      </c>
      <c r="F89" s="11">
        <f>Table48911[[#This Row],[Class Date]]+0.0833333333</f>
        <v>45050.791666666635</v>
      </c>
      <c r="G89" s="66" t="s">
        <v>140</v>
      </c>
      <c r="H89" s="67"/>
      <c r="I89" s="73">
        <v>12</v>
      </c>
      <c r="J89" s="48"/>
    </row>
    <row r="90" spans="1:10" x14ac:dyDescent="0.3">
      <c r="A90" s="71" t="s">
        <v>119</v>
      </c>
      <c r="B90" s="48" t="s">
        <v>111</v>
      </c>
      <c r="C90" s="9" t="s">
        <v>166</v>
      </c>
      <c r="D90" s="53">
        <v>45050.708333333336</v>
      </c>
      <c r="E90" s="11">
        <f>Table48911[[#This Row],[Class Date]]</f>
        <v>45050.708333333336</v>
      </c>
      <c r="F90" s="11">
        <f>Table48911[[#This Row],[Class Date]]+0.0833333333</f>
        <v>45050.791666666635</v>
      </c>
      <c r="G90" s="66" t="s">
        <v>140</v>
      </c>
      <c r="H90" s="67"/>
      <c r="I90" s="74">
        <v>6</v>
      </c>
      <c r="J90" s="48"/>
    </row>
    <row r="91" spans="1:10" x14ac:dyDescent="0.3">
      <c r="A91" s="71" t="s">
        <v>190</v>
      </c>
      <c r="B91" s="9" t="s">
        <v>110</v>
      </c>
      <c r="C91" s="9" t="s">
        <v>154</v>
      </c>
      <c r="D91" s="53">
        <v>45051.291666666664</v>
      </c>
      <c r="E91" s="11">
        <v>45051.291666666664</v>
      </c>
      <c r="F91" s="11">
        <v>45051.374999999964</v>
      </c>
      <c r="G91" s="66" t="s">
        <v>139</v>
      </c>
      <c r="H91" s="81">
        <v>8</v>
      </c>
      <c r="I91" s="73">
        <v>3</v>
      </c>
      <c r="J91" s="25"/>
    </row>
    <row r="92" spans="1:10" x14ac:dyDescent="0.3">
      <c r="A92" s="71" t="s">
        <v>190</v>
      </c>
      <c r="B92" s="9" t="s">
        <v>164</v>
      </c>
      <c r="C92" s="9" t="s">
        <v>153</v>
      </c>
      <c r="D92" s="53">
        <v>45051.291666666664</v>
      </c>
      <c r="E92" s="11">
        <v>45051.291666666664</v>
      </c>
      <c r="F92" s="11">
        <v>45051.374999999964</v>
      </c>
      <c r="G92" s="66" t="s">
        <v>139</v>
      </c>
      <c r="H92" s="80" t="s">
        <v>184</v>
      </c>
      <c r="I92" s="73">
        <v>12</v>
      </c>
      <c r="J92" s="25"/>
    </row>
    <row r="93" spans="1:10" x14ac:dyDescent="0.3">
      <c r="A93" s="71" t="s">
        <v>190</v>
      </c>
      <c r="B93" s="48" t="s">
        <v>164</v>
      </c>
      <c r="C93" s="9" t="s">
        <v>134</v>
      </c>
      <c r="D93" s="53">
        <v>45051.291666666664</v>
      </c>
      <c r="E93" s="11">
        <f>Table48911[[#This Row],[Class Date]]</f>
        <v>45051.291666666664</v>
      </c>
      <c r="F93" s="11">
        <f>Table48911[[#This Row],[Class Date]]+0.0833333333</f>
        <v>45051.374999999964</v>
      </c>
      <c r="G93" s="66" t="s">
        <v>139</v>
      </c>
      <c r="H93" s="80" t="s">
        <v>184</v>
      </c>
      <c r="I93" s="73">
        <v>9</v>
      </c>
      <c r="J93" s="48"/>
    </row>
    <row r="94" spans="1:10" x14ac:dyDescent="0.3">
      <c r="A94" s="71" t="s">
        <v>190</v>
      </c>
      <c r="B94" s="48" t="s">
        <v>98</v>
      </c>
      <c r="C94" s="9" t="s">
        <v>131</v>
      </c>
      <c r="D94" s="10">
        <v>45051.291666666664</v>
      </c>
      <c r="E94" s="11">
        <f>Table48911[[#This Row],[Class Date]]</f>
        <v>45051.291666666664</v>
      </c>
      <c r="F94" s="11">
        <f>Table48911[[#This Row],[Class Date]]+0.0833333333</f>
        <v>45051.374999999964</v>
      </c>
      <c r="G94" s="66" t="s">
        <v>139</v>
      </c>
      <c r="H94" s="67" t="s">
        <v>109</v>
      </c>
      <c r="I94" s="74">
        <v>4</v>
      </c>
      <c r="J94" s="48"/>
    </row>
    <row r="95" spans="1:10" x14ac:dyDescent="0.3">
      <c r="A95" s="25" t="s">
        <v>121</v>
      </c>
      <c r="B95" s="48" t="s">
        <v>98</v>
      </c>
      <c r="C95" s="48" t="s">
        <v>133</v>
      </c>
      <c r="D95" s="10">
        <v>45051.291666666664</v>
      </c>
      <c r="E95" s="11">
        <f>Table48911[[#This Row],[Class Date]]</f>
        <v>45051.291666666664</v>
      </c>
      <c r="F95" s="11">
        <f>Table48911[[#This Row],[Class Date]]+0.0833333333</f>
        <v>45051.374999999964</v>
      </c>
      <c r="G95" s="66" t="s">
        <v>140</v>
      </c>
      <c r="H95" s="67" t="s">
        <v>179</v>
      </c>
      <c r="I95" s="73">
        <v>14</v>
      </c>
      <c r="J95" s="48"/>
    </row>
    <row r="96" spans="1:10" x14ac:dyDescent="0.3">
      <c r="A96" s="71" t="s">
        <v>190</v>
      </c>
      <c r="B96" s="48" t="s">
        <v>170</v>
      </c>
      <c r="C96" s="48" t="s">
        <v>155</v>
      </c>
      <c r="D96" s="10">
        <v>45051.291666666664</v>
      </c>
      <c r="E96" s="11">
        <f>Table48911[[#This Row],[Class Date]]</f>
        <v>45051.291666666664</v>
      </c>
      <c r="F96" s="11">
        <f>Table48911[[#This Row],[Class Date]]+0.0833333333</f>
        <v>45051.374999999964</v>
      </c>
      <c r="G96" s="66" t="s">
        <v>139</v>
      </c>
      <c r="H96" s="67"/>
      <c r="I96" s="73">
        <v>9</v>
      </c>
      <c r="J96" s="48"/>
    </row>
    <row r="97" spans="1:10" x14ac:dyDescent="0.3">
      <c r="A97" s="71" t="s">
        <v>190</v>
      </c>
      <c r="B97" s="48" t="s">
        <v>99</v>
      </c>
      <c r="C97" s="48" t="s">
        <v>157</v>
      </c>
      <c r="D97" s="10">
        <v>45051.291666666664</v>
      </c>
      <c r="E97" s="11">
        <f>Table48911[[#This Row],[Class Date]]</f>
        <v>45051.291666666664</v>
      </c>
      <c r="F97" s="11">
        <f>Table48911[[#This Row],[Class Date]]+0.0833333333</f>
        <v>45051.374999999964</v>
      </c>
      <c r="G97" s="66" t="s">
        <v>139</v>
      </c>
      <c r="H97" s="67"/>
      <c r="I97" s="74">
        <v>3</v>
      </c>
      <c r="J97" s="48"/>
    </row>
    <row r="98" spans="1:10" x14ac:dyDescent="0.3">
      <c r="A98" s="71" t="s">
        <v>121</v>
      </c>
      <c r="B98" s="48" t="s">
        <v>100</v>
      </c>
      <c r="C98" s="48" t="s">
        <v>167</v>
      </c>
      <c r="D98" s="10">
        <v>45051.291666666664</v>
      </c>
      <c r="E98" s="11">
        <f>Table48911[[#This Row],[Class Date]]</f>
        <v>45051.291666666664</v>
      </c>
      <c r="F98" s="11">
        <f>Table48911[[#This Row],[Class Date]]+0.0833333333</f>
        <v>45051.374999999964</v>
      </c>
      <c r="G98" s="66" t="s">
        <v>140</v>
      </c>
      <c r="H98" s="67"/>
      <c r="I98" s="74">
        <v>10</v>
      </c>
      <c r="J98" s="48"/>
    </row>
    <row r="99" spans="1:10" x14ac:dyDescent="0.3">
      <c r="A99" s="71" t="s">
        <v>190</v>
      </c>
      <c r="B99" s="48" t="s">
        <v>100</v>
      </c>
      <c r="C99" s="48" t="s">
        <v>95</v>
      </c>
      <c r="D99" s="10">
        <v>45051.291666666664</v>
      </c>
      <c r="E99" s="11">
        <f>Table48911[[#This Row],[Class Date]]</f>
        <v>45051.291666666664</v>
      </c>
      <c r="F99" s="11">
        <f>Table48911[[#This Row],[Class Date]]+0.0833333333</f>
        <v>45051.374999999964</v>
      </c>
      <c r="G99" s="66" t="s">
        <v>139</v>
      </c>
      <c r="H99" s="67"/>
      <c r="I99" s="73">
        <v>12</v>
      </c>
      <c r="J99" s="48"/>
    </row>
    <row r="100" spans="1:10" x14ac:dyDescent="0.3">
      <c r="A100" s="71" t="s">
        <v>190</v>
      </c>
      <c r="B100" s="48" t="s">
        <v>111</v>
      </c>
      <c r="C100" s="9" t="s">
        <v>166</v>
      </c>
      <c r="D100" s="10">
        <v>45051.291666666664</v>
      </c>
      <c r="E100" s="11">
        <f>Table48911[[#This Row],[Class Date]]</f>
        <v>45051.291666666664</v>
      </c>
      <c r="F100" s="11">
        <f>Table48911[[#This Row],[Class Date]]+0.0833333333</f>
        <v>45051.374999999964</v>
      </c>
      <c r="G100" s="66" t="s">
        <v>139</v>
      </c>
      <c r="H100" s="67"/>
      <c r="I100" s="74">
        <v>6</v>
      </c>
      <c r="J100" s="48"/>
    </row>
    <row r="101" spans="1:10" x14ac:dyDescent="0.3">
      <c r="A101" s="71" t="s">
        <v>190</v>
      </c>
      <c r="B101" s="48" t="s">
        <v>101</v>
      </c>
      <c r="C101" s="9" t="s">
        <v>105</v>
      </c>
      <c r="D101" s="10">
        <v>45054.520833333336</v>
      </c>
      <c r="E101" s="11">
        <f>Table48911[[#This Row],[Class Date]]</f>
        <v>45054.520833333336</v>
      </c>
      <c r="F101" s="11">
        <f>Table48911[[#This Row],[Class Date]]+0.0833333333</f>
        <v>45054.604166666635</v>
      </c>
      <c r="G101" s="66" t="s">
        <v>115</v>
      </c>
      <c r="H101" s="67"/>
      <c r="I101" s="74">
        <v>9</v>
      </c>
      <c r="J101" s="48"/>
    </row>
    <row r="102" spans="1:10" x14ac:dyDescent="0.3">
      <c r="A102" s="71" t="s">
        <v>190</v>
      </c>
      <c r="B102" s="48" t="s">
        <v>164</v>
      </c>
      <c r="C102" s="48" t="s">
        <v>132</v>
      </c>
      <c r="D102" s="53">
        <v>45054.520833333336</v>
      </c>
      <c r="E102" s="11">
        <f>Table48911[[#This Row],[Class Date]]</f>
        <v>45054.520833333336</v>
      </c>
      <c r="F102" s="11">
        <f>Table48911[[#This Row],[Class Date]]+0.0833333333</f>
        <v>45054.604166666635</v>
      </c>
      <c r="G102" s="66" t="s">
        <v>115</v>
      </c>
      <c r="H102" s="67" t="s">
        <v>183</v>
      </c>
      <c r="I102" s="73">
        <v>10</v>
      </c>
      <c r="J102" s="48"/>
    </row>
    <row r="103" spans="1:10" x14ac:dyDescent="0.3">
      <c r="A103" s="71" t="s">
        <v>190</v>
      </c>
      <c r="B103" s="9" t="s">
        <v>164</v>
      </c>
      <c r="C103" s="9" t="s">
        <v>134</v>
      </c>
      <c r="D103" s="10">
        <v>45054.520833333336</v>
      </c>
      <c r="E103" s="11">
        <f>Table48911[[#This Row],[Class Date]]</f>
        <v>45054.520833333336</v>
      </c>
      <c r="F103" s="11">
        <f>Table48911[[#This Row],[Class Date]]+0.0833333333</f>
        <v>45054.604166666635</v>
      </c>
      <c r="G103" s="66" t="s">
        <v>115</v>
      </c>
      <c r="H103" s="67" t="s">
        <v>183</v>
      </c>
      <c r="I103" s="73">
        <v>9</v>
      </c>
      <c r="J103" s="25"/>
    </row>
    <row r="104" spans="1:10" x14ac:dyDescent="0.3">
      <c r="A104" s="71" t="s">
        <v>190</v>
      </c>
      <c r="B104" s="48" t="s">
        <v>170</v>
      </c>
      <c r="C104" s="9" t="s">
        <v>155</v>
      </c>
      <c r="D104" s="53">
        <v>45054.520833333336</v>
      </c>
      <c r="E104" s="11">
        <f>Table48911[[#This Row],[Class Date]]</f>
        <v>45054.520833333336</v>
      </c>
      <c r="F104" s="11">
        <f>Table48911[[#This Row],[Class Date]]+0.0833333333</f>
        <v>45054.604166666635</v>
      </c>
      <c r="G104" s="66" t="s">
        <v>115</v>
      </c>
      <c r="H104" s="67"/>
      <c r="I104" s="73">
        <v>9</v>
      </c>
      <c r="J104" s="48"/>
    </row>
    <row r="105" spans="1:10" x14ac:dyDescent="0.3">
      <c r="A105" s="71" t="s">
        <v>190</v>
      </c>
      <c r="B105" s="48" t="s">
        <v>99</v>
      </c>
      <c r="C105" s="9" t="s">
        <v>157</v>
      </c>
      <c r="D105" s="53">
        <v>45054.520833333336</v>
      </c>
      <c r="E105" s="11">
        <f>Table48911[[#This Row],[Class Date]]</f>
        <v>45054.520833333336</v>
      </c>
      <c r="F105" s="11">
        <f>Table48911[[#This Row],[Class Date]]+0.0833333333</f>
        <v>45054.604166666635</v>
      </c>
      <c r="G105" s="66" t="s">
        <v>115</v>
      </c>
      <c r="H105" s="67"/>
      <c r="I105" s="74">
        <v>3</v>
      </c>
      <c r="J105" s="48"/>
    </row>
    <row r="106" spans="1:10" x14ac:dyDescent="0.3">
      <c r="A106" s="71" t="s">
        <v>190</v>
      </c>
      <c r="B106" s="48" t="s">
        <v>100</v>
      </c>
      <c r="C106" s="9" t="s">
        <v>95</v>
      </c>
      <c r="D106" s="53">
        <v>45054.520833333336</v>
      </c>
      <c r="E106" s="11">
        <f>Table48911[[#This Row],[Class Date]]</f>
        <v>45054.520833333336</v>
      </c>
      <c r="F106" s="11">
        <f>Table48911[[#This Row],[Class Date]]+0.0833333333</f>
        <v>45054.604166666635</v>
      </c>
      <c r="G106" s="66" t="s">
        <v>115</v>
      </c>
      <c r="H106" s="79"/>
      <c r="I106" s="73">
        <v>12</v>
      </c>
      <c r="J106" s="25"/>
    </row>
    <row r="107" spans="1:10" x14ac:dyDescent="0.3">
      <c r="A107" s="71" t="s">
        <v>190</v>
      </c>
      <c r="B107" s="48" t="s">
        <v>111</v>
      </c>
      <c r="C107" s="9" t="s">
        <v>156</v>
      </c>
      <c r="D107" s="53">
        <v>45054.520833333336</v>
      </c>
      <c r="E107" s="11">
        <f>Table48911[[#This Row],[Class Date]]</f>
        <v>45054.520833333336</v>
      </c>
      <c r="F107" s="11">
        <f>Table48911[[#This Row],[Class Date]]+0.0833333333</f>
        <v>45054.604166666635</v>
      </c>
      <c r="G107" s="66" t="s">
        <v>115</v>
      </c>
      <c r="H107" s="67"/>
      <c r="I107" s="73">
        <v>5</v>
      </c>
      <c r="J107" s="25"/>
    </row>
    <row r="108" spans="1:10" x14ac:dyDescent="0.3">
      <c r="A108" s="71" t="s">
        <v>190</v>
      </c>
      <c r="B108" s="48" t="s">
        <v>111</v>
      </c>
      <c r="C108" s="9" t="s">
        <v>166</v>
      </c>
      <c r="D108" s="53">
        <v>45054.520833333336</v>
      </c>
      <c r="E108" s="11">
        <f>Table48911[[#This Row],[Class Date]]</f>
        <v>45054.520833333336</v>
      </c>
      <c r="F108" s="11">
        <f>Table48911[[#This Row],[Class Date]]+0.0833333333</f>
        <v>45054.604166666635</v>
      </c>
      <c r="G108" s="66" t="s">
        <v>115</v>
      </c>
      <c r="H108" s="67"/>
      <c r="I108" s="74">
        <v>6</v>
      </c>
      <c r="J108" s="25"/>
    </row>
    <row r="109" spans="1:10" x14ac:dyDescent="0.3">
      <c r="A109" s="71" t="s">
        <v>190</v>
      </c>
      <c r="B109" s="48" t="s">
        <v>164</v>
      </c>
      <c r="C109" s="9" t="s">
        <v>105</v>
      </c>
      <c r="D109" s="53">
        <v>45054.614583333336</v>
      </c>
      <c r="E109" s="11">
        <f>Table48911[[#This Row],[Class Date]]</f>
        <v>45054.614583333336</v>
      </c>
      <c r="F109" s="11">
        <f>Table48911[[#This Row],[Class Date]]+0.0833333333</f>
        <v>45054.697916666635</v>
      </c>
      <c r="G109" s="66" t="s">
        <v>115</v>
      </c>
      <c r="H109" s="79"/>
      <c r="I109" s="74">
        <v>9</v>
      </c>
      <c r="J109" s="25"/>
    </row>
    <row r="110" spans="1:10" x14ac:dyDescent="0.3">
      <c r="A110" s="71" t="s">
        <v>190</v>
      </c>
      <c r="B110" s="48" t="s">
        <v>177</v>
      </c>
      <c r="C110" s="9" t="s">
        <v>152</v>
      </c>
      <c r="D110" s="53">
        <v>45054.614583333336</v>
      </c>
      <c r="E110" s="11">
        <f>Table48911[[#This Row],[Class Date]]</f>
        <v>45054.614583333336</v>
      </c>
      <c r="F110" s="11">
        <f>Table48911[[#This Row],[Class Date]]+0.0833333333</f>
        <v>45054.697916666635</v>
      </c>
      <c r="G110" s="66" t="s">
        <v>115</v>
      </c>
      <c r="H110" s="79" t="s">
        <v>180</v>
      </c>
      <c r="I110" s="74">
        <v>6</v>
      </c>
      <c r="J110" s="25"/>
    </row>
    <row r="111" spans="1:10" x14ac:dyDescent="0.3">
      <c r="A111" s="71" t="s">
        <v>190</v>
      </c>
      <c r="B111" s="48" t="s">
        <v>164</v>
      </c>
      <c r="C111" s="9" t="s">
        <v>132</v>
      </c>
      <c r="D111" s="53">
        <v>45054.614583333336</v>
      </c>
      <c r="E111" s="11">
        <f>Table48911[[#This Row],[Class Date]]</f>
        <v>45054.614583333336</v>
      </c>
      <c r="F111" s="11">
        <f>Table48911[[#This Row],[Class Date]]+0.0833333333</f>
        <v>45054.697916666635</v>
      </c>
      <c r="G111" s="66" t="s">
        <v>115</v>
      </c>
      <c r="H111" s="67" t="s">
        <v>183</v>
      </c>
      <c r="I111" s="76">
        <v>10</v>
      </c>
      <c r="J111" s="25"/>
    </row>
    <row r="112" spans="1:10" x14ac:dyDescent="0.3">
      <c r="A112" s="71" t="s">
        <v>190</v>
      </c>
      <c r="B112" s="48" t="s">
        <v>164</v>
      </c>
      <c r="C112" s="48" t="s">
        <v>153</v>
      </c>
      <c r="D112" s="53">
        <v>45054.614583333336</v>
      </c>
      <c r="E112" s="11">
        <f>Table48911[[#This Row],[Class Date]]</f>
        <v>45054.614583333336</v>
      </c>
      <c r="F112" s="11">
        <f>Table48911[[#This Row],[Class Date]]+0.0833333333</f>
        <v>45054.697916666635</v>
      </c>
      <c r="G112" s="66" t="s">
        <v>115</v>
      </c>
      <c r="H112" s="67" t="s">
        <v>183</v>
      </c>
      <c r="I112" s="73">
        <v>12</v>
      </c>
      <c r="J112" s="25"/>
    </row>
    <row r="113" spans="1:10" x14ac:dyDescent="0.3">
      <c r="A113" s="71" t="s">
        <v>190</v>
      </c>
      <c r="B113" s="48" t="s">
        <v>164</v>
      </c>
      <c r="C113" s="48" t="s">
        <v>134</v>
      </c>
      <c r="D113" s="53">
        <v>45054.614583333336</v>
      </c>
      <c r="E113" s="11">
        <f>Table48911[[#This Row],[Class Date]]</f>
        <v>45054.614583333336</v>
      </c>
      <c r="F113" s="11">
        <f>Table48911[[#This Row],[Class Date]]+0.0833333333</f>
        <v>45054.697916666635</v>
      </c>
      <c r="G113" s="66" t="s">
        <v>115</v>
      </c>
      <c r="H113" s="67" t="s">
        <v>183</v>
      </c>
      <c r="I113" s="73">
        <v>9</v>
      </c>
      <c r="J113" s="25"/>
    </row>
    <row r="114" spans="1:10" x14ac:dyDescent="0.3">
      <c r="A114" s="71" t="s">
        <v>190</v>
      </c>
      <c r="B114" s="48" t="s">
        <v>170</v>
      </c>
      <c r="C114" s="9" t="s">
        <v>155</v>
      </c>
      <c r="D114" s="53">
        <v>45054.614583333336</v>
      </c>
      <c r="E114" s="11">
        <f>Table48911[[#This Row],[Class Date]]</f>
        <v>45054.614583333336</v>
      </c>
      <c r="F114" s="11">
        <f>Table48911[[#This Row],[Class Date]]+0.0833333333</f>
        <v>45054.697916666635</v>
      </c>
      <c r="G114" s="66" t="s">
        <v>115</v>
      </c>
      <c r="H114" s="79"/>
      <c r="I114" s="76">
        <v>9</v>
      </c>
      <c r="J114" s="25"/>
    </row>
    <row r="115" spans="1:10" x14ac:dyDescent="0.3">
      <c r="A115" s="71" t="s">
        <v>190</v>
      </c>
      <c r="B115" s="48" t="s">
        <v>99</v>
      </c>
      <c r="C115" s="9" t="s">
        <v>157</v>
      </c>
      <c r="D115" s="53">
        <v>45054.614583333336</v>
      </c>
      <c r="E115" s="11">
        <f>Table48911[[#This Row],[Class Date]]</f>
        <v>45054.614583333336</v>
      </c>
      <c r="F115" s="11">
        <f>Table48911[[#This Row],[Class Date]]+0.0833333333</f>
        <v>45054.697916666635</v>
      </c>
      <c r="G115" s="66" t="s">
        <v>115</v>
      </c>
      <c r="H115" s="79"/>
      <c r="I115" s="75">
        <v>3</v>
      </c>
      <c r="J115" s="25"/>
    </row>
    <row r="116" spans="1:10" x14ac:dyDescent="0.3">
      <c r="A116" s="71" t="s">
        <v>190</v>
      </c>
      <c r="B116" s="9" t="s">
        <v>100</v>
      </c>
      <c r="C116" s="9" t="s">
        <v>95</v>
      </c>
      <c r="D116" s="53">
        <v>45054.614583333336</v>
      </c>
      <c r="E116" s="11">
        <f>Table48911[[#This Row],[Class Date]]</f>
        <v>45054.614583333336</v>
      </c>
      <c r="F116" s="11">
        <f>Table48911[[#This Row],[Class Date]]+0.0833333333</f>
        <v>45054.697916666635</v>
      </c>
      <c r="G116" s="66" t="s">
        <v>115</v>
      </c>
      <c r="H116" s="79"/>
      <c r="I116" s="76">
        <v>12</v>
      </c>
      <c r="J116" s="25"/>
    </row>
    <row r="117" spans="1:10" x14ac:dyDescent="0.3">
      <c r="A117" s="71" t="s">
        <v>190</v>
      </c>
      <c r="B117" s="9" t="s">
        <v>111</v>
      </c>
      <c r="C117" s="9" t="s">
        <v>156</v>
      </c>
      <c r="D117" s="53">
        <v>45054.614583333336</v>
      </c>
      <c r="E117" s="11">
        <f>Table48911[[#This Row],[Class Date]]</f>
        <v>45054.614583333336</v>
      </c>
      <c r="F117" s="11">
        <f>Table48911[[#This Row],[Class Date]]+0.0833333333</f>
        <v>45054.697916666635</v>
      </c>
      <c r="G117" s="66" t="s">
        <v>115</v>
      </c>
      <c r="H117" s="79"/>
      <c r="I117" s="76">
        <v>5</v>
      </c>
      <c r="J117" s="25"/>
    </row>
    <row r="118" spans="1:10" x14ac:dyDescent="0.3">
      <c r="A118" s="71" t="s">
        <v>190</v>
      </c>
      <c r="B118" s="48" t="s">
        <v>111</v>
      </c>
      <c r="C118" s="9" t="s">
        <v>166</v>
      </c>
      <c r="D118" s="53">
        <v>45054.614583333336</v>
      </c>
      <c r="E118" s="11">
        <f>Table48911[[#This Row],[Class Date]]</f>
        <v>45054.614583333336</v>
      </c>
      <c r="F118" s="11">
        <f>Table48911[[#This Row],[Class Date]]+0.0833333333</f>
        <v>45054.697916666635</v>
      </c>
      <c r="G118" s="66" t="s">
        <v>115</v>
      </c>
      <c r="H118" s="79"/>
      <c r="I118" s="75">
        <v>6</v>
      </c>
      <c r="J118" s="25"/>
    </row>
    <row r="119" spans="1:10" x14ac:dyDescent="0.3">
      <c r="A119" s="71" t="s">
        <v>119</v>
      </c>
      <c r="B119" s="48" t="s">
        <v>110</v>
      </c>
      <c r="C119" s="9" t="s">
        <v>105</v>
      </c>
      <c r="D119" s="53">
        <v>45057.291666666664</v>
      </c>
      <c r="E119" s="11">
        <f>Table48911[[#This Row],[Class Date]]</f>
        <v>45057.291666666664</v>
      </c>
      <c r="F119" s="11">
        <f>Table48911[[#This Row],[Class Date]]+0.0833333333</f>
        <v>45057.374999999964</v>
      </c>
      <c r="G119" s="66" t="s">
        <v>140</v>
      </c>
      <c r="H119" s="79"/>
      <c r="I119" s="75">
        <v>9</v>
      </c>
      <c r="J119" s="25"/>
    </row>
    <row r="120" spans="1:10" x14ac:dyDescent="0.3">
      <c r="A120" s="71" t="s">
        <v>119</v>
      </c>
      <c r="B120" s="9" t="s">
        <v>164</v>
      </c>
      <c r="C120" s="9" t="s">
        <v>153</v>
      </c>
      <c r="D120" s="53">
        <v>45057.291666666664</v>
      </c>
      <c r="E120" s="11">
        <f>Table48911[[#This Row],[Class Date]]</f>
        <v>45057.291666666664</v>
      </c>
      <c r="F120" s="11">
        <f>Table48911[[#This Row],[Class Date]]+0.0833333333</f>
        <v>45057.374999999964</v>
      </c>
      <c r="G120" s="66" t="s">
        <v>140</v>
      </c>
      <c r="H120" s="67" t="s">
        <v>183</v>
      </c>
      <c r="I120" s="76">
        <v>12</v>
      </c>
      <c r="J120" s="25"/>
    </row>
    <row r="121" spans="1:10" x14ac:dyDescent="0.3">
      <c r="A121" s="71" t="s">
        <v>119</v>
      </c>
      <c r="B121" s="9" t="s">
        <v>98</v>
      </c>
      <c r="C121" s="9" t="s">
        <v>135</v>
      </c>
      <c r="D121" s="53">
        <v>45057.291666666664</v>
      </c>
      <c r="E121" s="11">
        <f>Table48911[[#This Row],[Class Date]]</f>
        <v>45057.291666666664</v>
      </c>
      <c r="F121" s="11">
        <f>Table48911[[#This Row],[Class Date]]+0.0833333333</f>
        <v>45057.374999999964</v>
      </c>
      <c r="G121" s="66" t="s">
        <v>140</v>
      </c>
      <c r="H121" s="67" t="s">
        <v>179</v>
      </c>
      <c r="I121" s="75">
        <v>20</v>
      </c>
      <c r="J121" s="25"/>
    </row>
    <row r="122" spans="1:10" x14ac:dyDescent="0.3">
      <c r="A122" s="71" t="s">
        <v>119</v>
      </c>
      <c r="B122" s="48" t="s">
        <v>98</v>
      </c>
      <c r="C122" s="9" t="s">
        <v>133</v>
      </c>
      <c r="D122" s="53">
        <v>45057.291666666664</v>
      </c>
      <c r="E122" s="11">
        <f>Table48911[[#This Row],[Class Date]]</f>
        <v>45057.291666666664</v>
      </c>
      <c r="F122" s="11">
        <f>Table48911[[#This Row],[Class Date]]+0.0833333333</f>
        <v>45057.374999999964</v>
      </c>
      <c r="G122" s="66" t="s">
        <v>140</v>
      </c>
      <c r="H122" s="67"/>
      <c r="I122" s="76">
        <v>14</v>
      </c>
      <c r="J122" s="48"/>
    </row>
    <row r="123" spans="1:10" x14ac:dyDescent="0.3">
      <c r="A123" s="71" t="s">
        <v>119</v>
      </c>
      <c r="B123" s="48" t="s">
        <v>170</v>
      </c>
      <c r="C123" s="9" t="s">
        <v>155</v>
      </c>
      <c r="D123" s="53">
        <v>45057.291666666664</v>
      </c>
      <c r="E123" s="11">
        <f>Table48911[[#This Row],[Class Date]]</f>
        <v>45057.291666666664</v>
      </c>
      <c r="F123" s="11">
        <f>Table48911[[#This Row],[Class Date]]+0.0833333333</f>
        <v>45057.374999999964</v>
      </c>
      <c r="G123" s="66" t="s">
        <v>140</v>
      </c>
      <c r="H123" s="67"/>
      <c r="I123" s="76">
        <v>9</v>
      </c>
      <c r="J123" s="48"/>
    </row>
    <row r="124" spans="1:10" x14ac:dyDescent="0.3">
      <c r="A124" s="71" t="s">
        <v>119</v>
      </c>
      <c r="B124" s="48" t="s">
        <v>99</v>
      </c>
      <c r="C124" s="9" t="s">
        <v>157</v>
      </c>
      <c r="D124" s="53">
        <v>45057.291666666664</v>
      </c>
      <c r="E124" s="11">
        <f>Table48911[[#This Row],[Class Date]]</f>
        <v>45057.291666666664</v>
      </c>
      <c r="F124" s="11">
        <f>Table48911[[#This Row],[Class Date]]+0.0833333333</f>
        <v>45057.374999999964</v>
      </c>
      <c r="G124" s="66" t="s">
        <v>140</v>
      </c>
      <c r="H124" s="67"/>
      <c r="I124" s="75">
        <v>3</v>
      </c>
      <c r="J124" s="48"/>
    </row>
    <row r="125" spans="1:10" x14ac:dyDescent="0.3">
      <c r="A125" s="71" t="s">
        <v>119</v>
      </c>
      <c r="B125" s="48" t="s">
        <v>100</v>
      </c>
      <c r="C125" s="9" t="s">
        <v>95</v>
      </c>
      <c r="D125" s="53">
        <v>45057.291666666664</v>
      </c>
      <c r="E125" s="11">
        <f>Table48911[[#This Row],[Class Date]]</f>
        <v>45057.291666666664</v>
      </c>
      <c r="F125" s="11">
        <f>Table48911[[#This Row],[Class Date]]+0.0833333333</f>
        <v>45057.374999999964</v>
      </c>
      <c r="G125" s="66" t="s">
        <v>140</v>
      </c>
      <c r="H125" s="67"/>
      <c r="I125" s="76">
        <v>12</v>
      </c>
      <c r="J125" s="48"/>
    </row>
    <row r="126" spans="1:10" x14ac:dyDescent="0.3">
      <c r="A126" s="71" t="s">
        <v>119</v>
      </c>
      <c r="B126" s="48" t="s">
        <v>111</v>
      </c>
      <c r="C126" s="9" t="s">
        <v>166</v>
      </c>
      <c r="D126" s="53">
        <v>45057.291666666664</v>
      </c>
      <c r="E126" s="11">
        <f>Table48911[[#This Row],[Class Date]]</f>
        <v>45057.291666666664</v>
      </c>
      <c r="F126" s="11">
        <f>Table48911[[#This Row],[Class Date]]+0.0833333333</f>
        <v>45057.374999999964</v>
      </c>
      <c r="G126" s="66" t="s">
        <v>140</v>
      </c>
      <c r="H126" s="67"/>
      <c r="I126" s="75">
        <v>6</v>
      </c>
      <c r="J126" s="48"/>
    </row>
    <row r="127" spans="1:10" x14ac:dyDescent="0.3">
      <c r="A127" s="71" t="s">
        <v>120</v>
      </c>
      <c r="B127" s="48" t="s">
        <v>110</v>
      </c>
      <c r="C127" s="9" t="s">
        <v>105</v>
      </c>
      <c r="D127" s="53">
        <v>45057.385416666664</v>
      </c>
      <c r="E127" s="11">
        <f>Table48911[[#This Row],[Class Date]]</f>
        <v>45057.385416666664</v>
      </c>
      <c r="F127" s="11">
        <f>Table48911[[#This Row],[Class Date]]+0.0833333333</f>
        <v>45057.468749999964</v>
      </c>
      <c r="G127" s="66" t="s">
        <v>140</v>
      </c>
      <c r="H127" s="67"/>
      <c r="I127" s="75">
        <v>9</v>
      </c>
      <c r="J127" s="48"/>
    </row>
    <row r="128" spans="1:10" x14ac:dyDescent="0.3">
      <c r="A128" s="71" t="s">
        <v>120</v>
      </c>
      <c r="B128" s="48" t="s">
        <v>164</v>
      </c>
      <c r="C128" s="9" t="s">
        <v>153</v>
      </c>
      <c r="D128" s="53">
        <v>45057.385416666664</v>
      </c>
      <c r="E128" s="11">
        <f>Table48911[[#This Row],[Class Date]]</f>
        <v>45057.385416666664</v>
      </c>
      <c r="F128" s="11">
        <f>Table48911[[#This Row],[Class Date]]+0.0833333333</f>
        <v>45057.468749999964</v>
      </c>
      <c r="G128" s="66" t="s">
        <v>140</v>
      </c>
      <c r="H128" s="67" t="s">
        <v>183</v>
      </c>
      <c r="I128" s="73">
        <v>12</v>
      </c>
      <c r="J128" s="48"/>
    </row>
    <row r="129" spans="1:10" x14ac:dyDescent="0.3">
      <c r="A129" s="71" t="s">
        <v>120</v>
      </c>
      <c r="B129" s="48" t="s">
        <v>98</v>
      </c>
      <c r="C129" s="9" t="s">
        <v>133</v>
      </c>
      <c r="D129" s="53">
        <v>45057.385416666664</v>
      </c>
      <c r="E129" s="11">
        <f>Table48911[[#This Row],[Class Date]]</f>
        <v>45057.385416666664</v>
      </c>
      <c r="F129" s="11">
        <f>Table48911[[#This Row],[Class Date]]+0.0833333333</f>
        <v>45057.468749999964</v>
      </c>
      <c r="G129" s="66" t="s">
        <v>140</v>
      </c>
      <c r="H129" s="67"/>
      <c r="I129" s="73">
        <v>14</v>
      </c>
      <c r="J129" s="9"/>
    </row>
    <row r="130" spans="1:10" x14ac:dyDescent="0.3">
      <c r="A130" s="71" t="s">
        <v>120</v>
      </c>
      <c r="B130" s="48" t="s">
        <v>100</v>
      </c>
      <c r="C130" s="9" t="s">
        <v>95</v>
      </c>
      <c r="D130" s="53">
        <v>45057.385416666664</v>
      </c>
      <c r="E130" s="11">
        <f>Table48911[[#This Row],[Class Date]]</f>
        <v>45057.385416666664</v>
      </c>
      <c r="F130" s="11">
        <f>Table48911[[#This Row],[Class Date]]+0.0833333333</f>
        <v>45057.468749999964</v>
      </c>
      <c r="G130" s="66" t="s">
        <v>140</v>
      </c>
      <c r="H130" s="67"/>
      <c r="I130" s="73">
        <v>12</v>
      </c>
      <c r="J130" s="9"/>
    </row>
    <row r="131" spans="1:10" x14ac:dyDescent="0.3">
      <c r="A131" s="71" t="s">
        <v>125</v>
      </c>
      <c r="B131" s="48" t="s">
        <v>164</v>
      </c>
      <c r="C131" s="9" t="s">
        <v>153</v>
      </c>
      <c r="D131" s="53">
        <v>45057.614583333336</v>
      </c>
      <c r="E131" s="11">
        <f>Table48911[[#This Row],[Class Date]]</f>
        <v>45057.614583333336</v>
      </c>
      <c r="F131" s="11">
        <f>Table48911[[#This Row],[Class Date]]+0.0833333333</f>
        <v>45057.697916666635</v>
      </c>
      <c r="G131" s="66" t="s">
        <v>140</v>
      </c>
      <c r="H131" s="55" t="s">
        <v>185</v>
      </c>
      <c r="I131" s="73">
        <v>12</v>
      </c>
      <c r="J131" s="48"/>
    </row>
    <row r="132" spans="1:10" x14ac:dyDescent="0.3">
      <c r="A132" s="71" t="s">
        <v>125</v>
      </c>
      <c r="B132" s="48" t="s">
        <v>98</v>
      </c>
      <c r="C132" s="9" t="s">
        <v>135</v>
      </c>
      <c r="D132" s="53">
        <v>45057.614583333336</v>
      </c>
      <c r="E132" s="11">
        <f>Table48911[[#This Row],[Class Date]]</f>
        <v>45057.614583333336</v>
      </c>
      <c r="F132" s="11">
        <f>Table48911[[#This Row],[Class Date]]+0.0833333333</f>
        <v>45057.697916666635</v>
      </c>
      <c r="G132" s="66" t="s">
        <v>140</v>
      </c>
      <c r="H132" s="67" t="s">
        <v>179</v>
      </c>
      <c r="I132" s="74">
        <v>20</v>
      </c>
      <c r="J132" s="48"/>
    </row>
    <row r="133" spans="1:10" x14ac:dyDescent="0.3">
      <c r="A133" s="71" t="s">
        <v>125</v>
      </c>
      <c r="B133" s="48" t="s">
        <v>98</v>
      </c>
      <c r="C133" s="9" t="s">
        <v>133</v>
      </c>
      <c r="D133" s="53">
        <v>45057.614583333336</v>
      </c>
      <c r="E133" s="11">
        <f>Table48911[[#This Row],[Class Date]]</f>
        <v>45057.614583333336</v>
      </c>
      <c r="F133" s="11">
        <f>Table48911[[#This Row],[Class Date]]+0.0833333333</f>
        <v>45057.697916666635</v>
      </c>
      <c r="G133" s="66" t="s">
        <v>140</v>
      </c>
      <c r="H133" s="67"/>
      <c r="I133" s="73">
        <v>14</v>
      </c>
      <c r="J133" s="9"/>
    </row>
    <row r="134" spans="1:10" x14ac:dyDescent="0.3">
      <c r="A134" s="71" t="s">
        <v>125</v>
      </c>
      <c r="B134" s="48" t="s">
        <v>170</v>
      </c>
      <c r="C134" s="9" t="s">
        <v>155</v>
      </c>
      <c r="D134" s="53">
        <v>45057.614583333336</v>
      </c>
      <c r="E134" s="11">
        <f>Table48911[[#This Row],[Class Date]]</f>
        <v>45057.614583333336</v>
      </c>
      <c r="F134" s="11">
        <f>Table48911[[#This Row],[Class Date]]+0.0833333333</f>
        <v>45057.697916666635</v>
      </c>
      <c r="G134" s="66" t="s">
        <v>140</v>
      </c>
      <c r="H134" s="55"/>
      <c r="I134" s="73">
        <v>9</v>
      </c>
      <c r="J134" s="48"/>
    </row>
    <row r="135" spans="1:10" x14ac:dyDescent="0.3">
      <c r="A135" s="71" t="s">
        <v>125</v>
      </c>
      <c r="B135" s="48" t="s">
        <v>100</v>
      </c>
      <c r="C135" s="9" t="s">
        <v>95</v>
      </c>
      <c r="D135" s="53">
        <v>45057.614583333336</v>
      </c>
      <c r="E135" s="11">
        <f>Table48911[[#This Row],[Class Date]]</f>
        <v>45057.614583333336</v>
      </c>
      <c r="F135" s="11">
        <f>Table48911[[#This Row],[Class Date]]+0.0833333333</f>
        <v>45057.697916666635</v>
      </c>
      <c r="G135" s="66" t="s">
        <v>140</v>
      </c>
      <c r="H135" s="55"/>
      <c r="I135" s="73">
        <v>12</v>
      </c>
      <c r="J135" s="9"/>
    </row>
    <row r="136" spans="1:10" x14ac:dyDescent="0.3">
      <c r="A136" s="71" t="s">
        <v>125</v>
      </c>
      <c r="B136" s="48" t="s">
        <v>111</v>
      </c>
      <c r="C136" s="9" t="s">
        <v>166</v>
      </c>
      <c r="D136" s="53">
        <v>45057.614583333336</v>
      </c>
      <c r="E136" s="11">
        <f>Table48911[[#This Row],[Class Date]]</f>
        <v>45057.614583333336</v>
      </c>
      <c r="F136" s="11">
        <f>Table48911[[#This Row],[Class Date]]+0.0833333333</f>
        <v>45057.697916666635</v>
      </c>
      <c r="G136" s="66" t="s">
        <v>140</v>
      </c>
      <c r="H136" s="67"/>
      <c r="I136" s="75">
        <v>6</v>
      </c>
      <c r="J136" s="9"/>
    </row>
    <row r="137" spans="1:10" x14ac:dyDescent="0.3">
      <c r="A137" s="71" t="s">
        <v>119</v>
      </c>
      <c r="B137" s="48" t="s">
        <v>164</v>
      </c>
      <c r="C137" s="9" t="s">
        <v>153</v>
      </c>
      <c r="D137" s="53">
        <v>45057.708333333336</v>
      </c>
      <c r="E137" s="11">
        <f>Table48911[[#This Row],[Class Date]]</f>
        <v>45057.708333333336</v>
      </c>
      <c r="F137" s="11">
        <f>Table48911[[#This Row],[Class Date]]+0.0833333333</f>
        <v>45057.791666666635</v>
      </c>
      <c r="G137" s="66" t="s">
        <v>140</v>
      </c>
      <c r="H137" s="55" t="s">
        <v>185</v>
      </c>
      <c r="I137" s="76">
        <v>12</v>
      </c>
      <c r="J137" s="48"/>
    </row>
    <row r="138" spans="1:10" x14ac:dyDescent="0.3">
      <c r="A138" s="71" t="s">
        <v>119</v>
      </c>
      <c r="B138" s="48" t="s">
        <v>98</v>
      </c>
      <c r="C138" s="9" t="s">
        <v>133</v>
      </c>
      <c r="D138" s="53">
        <v>45057.708333333336</v>
      </c>
      <c r="E138" s="11">
        <f>Table48911[[#This Row],[Class Date]]</f>
        <v>45057.708333333336</v>
      </c>
      <c r="F138" s="11">
        <f>Table48911[[#This Row],[Class Date]]+0.0833333333</f>
        <v>45057.791666666635</v>
      </c>
      <c r="G138" s="66" t="s">
        <v>140</v>
      </c>
      <c r="H138" s="67"/>
      <c r="I138" s="76">
        <v>14</v>
      </c>
      <c r="J138" s="48"/>
    </row>
    <row r="139" spans="1:10" x14ac:dyDescent="0.3">
      <c r="A139" s="71" t="s">
        <v>119</v>
      </c>
      <c r="B139" s="48" t="s">
        <v>170</v>
      </c>
      <c r="C139" s="9" t="s">
        <v>155</v>
      </c>
      <c r="D139" s="53">
        <v>45057.708333333336</v>
      </c>
      <c r="E139" s="11">
        <f>Table48911[[#This Row],[Class Date]]</f>
        <v>45057.708333333336</v>
      </c>
      <c r="F139" s="11">
        <f>Table48911[[#This Row],[Class Date]]+0.0833333333</f>
        <v>45057.791666666635</v>
      </c>
      <c r="G139" s="66" t="s">
        <v>140</v>
      </c>
      <c r="H139" s="67"/>
      <c r="I139" s="76">
        <v>9</v>
      </c>
      <c r="J139" s="48"/>
    </row>
    <row r="140" spans="1:10" x14ac:dyDescent="0.3">
      <c r="A140" s="71" t="s">
        <v>119</v>
      </c>
      <c r="B140" s="48" t="s">
        <v>100</v>
      </c>
      <c r="C140" s="48" t="s">
        <v>95</v>
      </c>
      <c r="D140" s="53">
        <v>45057.708333333336</v>
      </c>
      <c r="E140" s="11">
        <f>Table48911[[#This Row],[Class Date]]</f>
        <v>45057.708333333336</v>
      </c>
      <c r="F140" s="11">
        <f>Table48911[[#This Row],[Class Date]]+0.0833333333</f>
        <v>45057.791666666635</v>
      </c>
      <c r="G140" s="66" t="s">
        <v>140</v>
      </c>
      <c r="H140" s="67"/>
      <c r="I140" s="76">
        <v>12</v>
      </c>
      <c r="J140" s="48"/>
    </row>
    <row r="141" spans="1:10" x14ac:dyDescent="0.3">
      <c r="A141" s="71" t="s">
        <v>119</v>
      </c>
      <c r="B141" s="48" t="s">
        <v>111</v>
      </c>
      <c r="C141" s="48" t="s">
        <v>166</v>
      </c>
      <c r="D141" s="53">
        <v>45057.708333333336</v>
      </c>
      <c r="E141" s="11">
        <f>Table48911[[#This Row],[Class Date]]</f>
        <v>45057.708333333336</v>
      </c>
      <c r="F141" s="11">
        <f>Table48911[[#This Row],[Class Date]]+0.0833333333</f>
        <v>45057.791666666635</v>
      </c>
      <c r="G141" s="66" t="s">
        <v>140</v>
      </c>
      <c r="H141" s="67"/>
      <c r="I141" s="75">
        <v>6</v>
      </c>
      <c r="J141" s="48"/>
    </row>
    <row r="142" spans="1:10" x14ac:dyDescent="0.3">
      <c r="A142" s="71" t="s">
        <v>122</v>
      </c>
      <c r="B142" s="48" t="s">
        <v>110</v>
      </c>
      <c r="C142" s="48" t="s">
        <v>154</v>
      </c>
      <c r="D142" s="53">
        <v>45058.375</v>
      </c>
      <c r="E142" s="11">
        <f>Table48911[[#This Row],[Class Date]]</f>
        <v>45058.375</v>
      </c>
      <c r="F142" s="11">
        <f>Table48911[[#This Row],[Class Date]]+0.0833333333</f>
        <v>45058.458333333299</v>
      </c>
      <c r="G142" s="66" t="s">
        <v>140</v>
      </c>
      <c r="H142" s="67"/>
      <c r="I142" s="76">
        <v>3</v>
      </c>
      <c r="J142" s="48"/>
    </row>
    <row r="143" spans="1:10" x14ac:dyDescent="0.3">
      <c r="A143" s="71" t="s">
        <v>122</v>
      </c>
      <c r="B143" s="48" t="s">
        <v>164</v>
      </c>
      <c r="C143" s="48" t="s">
        <v>153</v>
      </c>
      <c r="D143" s="53">
        <v>45058.375</v>
      </c>
      <c r="E143" s="11">
        <f>Table48911[[#This Row],[Class Date]]</f>
        <v>45058.375</v>
      </c>
      <c r="F143" s="11">
        <f>Table48911[[#This Row],[Class Date]]+0.0833333333</f>
        <v>45058.458333333299</v>
      </c>
      <c r="G143" s="66" t="s">
        <v>140</v>
      </c>
      <c r="H143" s="67" t="s">
        <v>183</v>
      </c>
      <c r="I143" s="76">
        <v>12</v>
      </c>
      <c r="J143" s="48"/>
    </row>
    <row r="144" spans="1:10" x14ac:dyDescent="0.3">
      <c r="A144" s="71" t="s">
        <v>122</v>
      </c>
      <c r="B144" s="48" t="s">
        <v>164</v>
      </c>
      <c r="C144" s="9" t="s">
        <v>134</v>
      </c>
      <c r="D144" s="53">
        <v>45058.375</v>
      </c>
      <c r="E144" s="11">
        <f>Table48911[[#This Row],[Class Date]]</f>
        <v>45058.375</v>
      </c>
      <c r="F144" s="11">
        <f>Table48911[[#This Row],[Class Date]]+0.0833333333</f>
        <v>45058.458333333299</v>
      </c>
      <c r="G144" s="66" t="s">
        <v>140</v>
      </c>
      <c r="H144" s="67" t="s">
        <v>183</v>
      </c>
      <c r="I144" s="76">
        <v>9</v>
      </c>
      <c r="J144" s="48"/>
    </row>
    <row r="145" spans="1:10" x14ac:dyDescent="0.3">
      <c r="A145" s="71" t="s">
        <v>122</v>
      </c>
      <c r="B145" s="48" t="s">
        <v>98</v>
      </c>
      <c r="C145" s="9" t="s">
        <v>133</v>
      </c>
      <c r="D145" s="53">
        <v>45058.375</v>
      </c>
      <c r="E145" s="11">
        <f>Table48911[[#This Row],[Class Date]]</f>
        <v>45058.375</v>
      </c>
      <c r="F145" s="11">
        <f>Table48911[[#This Row],[Class Date]]+0.0833333333</f>
        <v>45058.458333333299</v>
      </c>
      <c r="G145" s="66" t="s">
        <v>140</v>
      </c>
      <c r="H145" s="67" t="s">
        <v>179</v>
      </c>
      <c r="I145" s="76">
        <v>14</v>
      </c>
      <c r="J145" s="48"/>
    </row>
    <row r="146" spans="1:10" x14ac:dyDescent="0.3">
      <c r="A146" s="71" t="s">
        <v>122</v>
      </c>
      <c r="B146" s="48" t="s">
        <v>170</v>
      </c>
      <c r="C146" s="48" t="s">
        <v>155</v>
      </c>
      <c r="D146" s="53">
        <v>45058.375</v>
      </c>
      <c r="E146" s="11">
        <f>Table48911[[#This Row],[Class Date]]</f>
        <v>45058.375</v>
      </c>
      <c r="F146" s="11">
        <f>Table48911[[#This Row],[Class Date]]+0.0833333333</f>
        <v>45058.458333333299</v>
      </c>
      <c r="G146" s="66" t="s">
        <v>140</v>
      </c>
      <c r="H146" s="67"/>
      <c r="I146" s="76">
        <v>9</v>
      </c>
      <c r="J146" s="9"/>
    </row>
    <row r="147" spans="1:10" x14ac:dyDescent="0.3">
      <c r="A147" s="71" t="s">
        <v>122</v>
      </c>
      <c r="B147" s="48" t="s">
        <v>99</v>
      </c>
      <c r="C147" s="48" t="s">
        <v>157</v>
      </c>
      <c r="D147" s="53">
        <v>45058.375</v>
      </c>
      <c r="E147" s="11">
        <f>Table48911[[#This Row],[Class Date]]</f>
        <v>45058.375</v>
      </c>
      <c r="F147" s="11">
        <f>Table48911[[#This Row],[Class Date]]+0.0833333333</f>
        <v>45058.458333333299</v>
      </c>
      <c r="G147" s="66" t="s">
        <v>140</v>
      </c>
      <c r="H147" s="67"/>
      <c r="I147" s="75">
        <v>3</v>
      </c>
      <c r="J147" s="48"/>
    </row>
    <row r="148" spans="1:10" x14ac:dyDescent="0.3">
      <c r="A148" s="71" t="s">
        <v>122</v>
      </c>
      <c r="B148" s="48" t="s">
        <v>100</v>
      </c>
      <c r="C148" s="48" t="s">
        <v>167</v>
      </c>
      <c r="D148" s="53">
        <v>45058.375</v>
      </c>
      <c r="E148" s="11">
        <f>Table48911[[#This Row],[Class Date]]</f>
        <v>45058.375</v>
      </c>
      <c r="F148" s="11">
        <f>Table48911[[#This Row],[Class Date]]+0.0833333333</f>
        <v>45058.458333333299</v>
      </c>
      <c r="G148" s="66" t="s">
        <v>140</v>
      </c>
      <c r="H148" s="67"/>
      <c r="I148" s="75">
        <v>10</v>
      </c>
      <c r="J148" s="48"/>
    </row>
    <row r="149" spans="1:10" x14ac:dyDescent="0.3">
      <c r="A149" s="71" t="s">
        <v>122</v>
      </c>
      <c r="B149" s="48" t="s">
        <v>111</v>
      </c>
      <c r="C149" s="48" t="s">
        <v>166</v>
      </c>
      <c r="D149" s="53">
        <v>45058.375</v>
      </c>
      <c r="E149" s="11">
        <f>Table48911[[#This Row],[Class Date]]</f>
        <v>45058.375</v>
      </c>
      <c r="F149" s="11">
        <f>Table48911[[#This Row],[Class Date]]+0.0833333333</f>
        <v>45058.458333333299</v>
      </c>
      <c r="G149" s="66" t="s">
        <v>140</v>
      </c>
      <c r="H149" s="67"/>
      <c r="I149" s="75">
        <v>6</v>
      </c>
      <c r="J149" s="48"/>
    </row>
    <row r="150" spans="1:10" x14ac:dyDescent="0.3">
      <c r="A150" s="71" t="s">
        <v>121</v>
      </c>
      <c r="B150" s="48" t="s">
        <v>110</v>
      </c>
      <c r="C150" s="48" t="s">
        <v>154</v>
      </c>
      <c r="D150" s="53">
        <v>45058.5</v>
      </c>
      <c r="E150" s="11">
        <f>Table48911[[#This Row],[Class Date]]</f>
        <v>45058.5</v>
      </c>
      <c r="F150" s="11">
        <f>Table48911[[#This Row],[Class Date]]+0.0833333333</f>
        <v>45058.583333333299</v>
      </c>
      <c r="G150" s="66" t="s">
        <v>140</v>
      </c>
      <c r="H150" s="67"/>
      <c r="I150" s="76">
        <v>3</v>
      </c>
      <c r="J150" s="9"/>
    </row>
    <row r="151" spans="1:10" x14ac:dyDescent="0.3">
      <c r="A151" s="71" t="s">
        <v>121</v>
      </c>
      <c r="B151" s="48" t="s">
        <v>98</v>
      </c>
      <c r="C151" s="48" t="s">
        <v>133</v>
      </c>
      <c r="D151" s="53">
        <v>45058.5</v>
      </c>
      <c r="E151" s="11">
        <f>Table48911[[#This Row],[Class Date]]</f>
        <v>45058.5</v>
      </c>
      <c r="F151" s="11">
        <f>Table48911[[#This Row],[Class Date]]+0.0833333333</f>
        <v>45058.583333333299</v>
      </c>
      <c r="G151" s="66" t="s">
        <v>140</v>
      </c>
      <c r="H151" s="67" t="s">
        <v>179</v>
      </c>
      <c r="I151" s="76">
        <v>14</v>
      </c>
      <c r="J151" s="48"/>
    </row>
    <row r="152" spans="1:10" x14ac:dyDescent="0.3">
      <c r="A152" s="20" t="s">
        <v>121</v>
      </c>
      <c r="B152" s="48" t="s">
        <v>100</v>
      </c>
      <c r="C152" s="48" t="s">
        <v>167</v>
      </c>
      <c r="D152" s="10">
        <v>45058.5</v>
      </c>
      <c r="E152" s="11">
        <f>Table48911[[#This Row],[Class Date]]</f>
        <v>45058.5</v>
      </c>
      <c r="F152" s="11">
        <f>Table48911[[#This Row],[Class Date]]+0.0833333333</f>
        <v>45058.583333333299</v>
      </c>
      <c r="G152" s="66" t="s">
        <v>140</v>
      </c>
      <c r="H152" s="67"/>
      <c r="I152" s="75">
        <v>10</v>
      </c>
      <c r="J152" s="9"/>
    </row>
    <row r="153" spans="1:10" x14ac:dyDescent="0.3">
      <c r="A153" s="20" t="s">
        <v>125</v>
      </c>
      <c r="B153" s="48" t="s">
        <v>110</v>
      </c>
      <c r="C153" s="9" t="s">
        <v>154</v>
      </c>
      <c r="D153" s="10">
        <v>45058.59375</v>
      </c>
      <c r="E153" s="11">
        <f>Table48911[[#This Row],[Class Date]]</f>
        <v>45058.59375</v>
      </c>
      <c r="F153" s="11">
        <f>Table48911[[#This Row],[Class Date]]+0.0833333333</f>
        <v>45058.677083333299</v>
      </c>
      <c r="G153" s="66" t="s">
        <v>140</v>
      </c>
      <c r="H153" s="67"/>
      <c r="I153" s="76">
        <v>3</v>
      </c>
      <c r="J153" s="9"/>
    </row>
    <row r="154" spans="1:10" x14ac:dyDescent="0.3">
      <c r="A154" s="20" t="s">
        <v>125</v>
      </c>
      <c r="B154" s="48" t="s">
        <v>164</v>
      </c>
      <c r="C154" s="9" t="s">
        <v>153</v>
      </c>
      <c r="D154" s="10">
        <v>45058.59375</v>
      </c>
      <c r="E154" s="11">
        <f>Table48911[[#This Row],[Class Date]]</f>
        <v>45058.59375</v>
      </c>
      <c r="F154" s="11">
        <f>Table48911[[#This Row],[Class Date]]+0.0833333333</f>
        <v>45058.677083333299</v>
      </c>
      <c r="G154" s="66" t="s">
        <v>140</v>
      </c>
      <c r="H154" s="67" t="s">
        <v>183</v>
      </c>
      <c r="I154" s="76">
        <v>12</v>
      </c>
      <c r="J154" s="48"/>
    </row>
    <row r="155" spans="1:10" x14ac:dyDescent="0.3">
      <c r="A155" s="20" t="s">
        <v>125</v>
      </c>
      <c r="B155" s="48" t="s">
        <v>164</v>
      </c>
      <c r="C155" s="9" t="s">
        <v>134</v>
      </c>
      <c r="D155" s="10">
        <v>45058.59375</v>
      </c>
      <c r="E155" s="11">
        <f>Table48911[[#This Row],[Class Date]]</f>
        <v>45058.59375</v>
      </c>
      <c r="F155" s="11">
        <f>Table48911[[#This Row],[Class Date]]+0.0833333333</f>
        <v>45058.677083333299</v>
      </c>
      <c r="G155" s="66" t="s">
        <v>140</v>
      </c>
      <c r="H155" s="67" t="s">
        <v>183</v>
      </c>
      <c r="I155" s="76">
        <v>9</v>
      </c>
      <c r="J155" s="9"/>
    </row>
    <row r="156" spans="1:10" x14ac:dyDescent="0.3">
      <c r="A156" s="71" t="s">
        <v>125</v>
      </c>
      <c r="B156" s="48" t="s">
        <v>98</v>
      </c>
      <c r="C156" s="9" t="s">
        <v>133</v>
      </c>
      <c r="D156" s="10">
        <v>45058.59375</v>
      </c>
      <c r="E156" s="11">
        <f>Table48911[[#This Row],[Class Date]]</f>
        <v>45058.59375</v>
      </c>
      <c r="F156" s="11">
        <f>Table48911[[#This Row],[Class Date]]+0.0833333333</f>
        <v>45058.677083333299</v>
      </c>
      <c r="G156" s="66" t="s">
        <v>140</v>
      </c>
      <c r="H156" s="67" t="s">
        <v>179</v>
      </c>
      <c r="I156" s="76">
        <v>14</v>
      </c>
      <c r="J156" s="9"/>
    </row>
    <row r="157" spans="1:10" x14ac:dyDescent="0.3">
      <c r="A157" s="71" t="s">
        <v>125</v>
      </c>
      <c r="B157" s="48" t="s">
        <v>170</v>
      </c>
      <c r="C157" s="48" t="s">
        <v>155</v>
      </c>
      <c r="D157" s="10">
        <v>45058.59375</v>
      </c>
      <c r="E157" s="11">
        <f>Table48911[[#This Row],[Class Date]]</f>
        <v>45058.59375</v>
      </c>
      <c r="F157" s="11">
        <f>Table48911[[#This Row],[Class Date]]+0.0833333333</f>
        <v>45058.677083333299</v>
      </c>
      <c r="G157" s="66" t="s">
        <v>140</v>
      </c>
      <c r="H157" s="67"/>
      <c r="I157" s="76">
        <v>9</v>
      </c>
      <c r="J157" s="48"/>
    </row>
    <row r="158" spans="1:10" x14ac:dyDescent="0.3">
      <c r="A158" s="71" t="s">
        <v>125</v>
      </c>
      <c r="B158" s="48" t="s">
        <v>99</v>
      </c>
      <c r="C158" s="48" t="s">
        <v>157</v>
      </c>
      <c r="D158" s="10">
        <v>45058.59375</v>
      </c>
      <c r="E158" s="11">
        <f>Table48911[[#This Row],[Class Date]]</f>
        <v>45058.59375</v>
      </c>
      <c r="F158" s="11">
        <f>Table48911[[#This Row],[Class Date]]+0.0833333333</f>
        <v>45058.677083333299</v>
      </c>
      <c r="G158" s="66" t="s">
        <v>140</v>
      </c>
      <c r="H158" s="67"/>
      <c r="I158" s="74">
        <v>3</v>
      </c>
      <c r="J158" s="48"/>
    </row>
    <row r="159" spans="1:10" x14ac:dyDescent="0.3">
      <c r="A159" s="20" t="s">
        <v>125</v>
      </c>
      <c r="B159" s="48" t="s">
        <v>100</v>
      </c>
      <c r="C159" s="48" t="s">
        <v>167</v>
      </c>
      <c r="D159" s="10">
        <v>45058.59375</v>
      </c>
      <c r="E159" s="11">
        <f>Table48911[[#This Row],[Class Date]]</f>
        <v>45058.59375</v>
      </c>
      <c r="F159" s="11">
        <f>Table48911[[#This Row],[Class Date]]+0.0833333333</f>
        <v>45058.677083333299</v>
      </c>
      <c r="G159" s="66" t="s">
        <v>140</v>
      </c>
      <c r="H159" s="67"/>
      <c r="I159" s="74">
        <v>10</v>
      </c>
      <c r="J159" s="48"/>
    </row>
    <row r="160" spans="1:10" x14ac:dyDescent="0.3">
      <c r="A160" s="71" t="s">
        <v>125</v>
      </c>
      <c r="B160" s="48" t="s">
        <v>111</v>
      </c>
      <c r="C160" s="9" t="s">
        <v>166</v>
      </c>
      <c r="D160" s="53">
        <v>45058.59375</v>
      </c>
      <c r="E160" s="11">
        <f>Table48911[[#This Row],[Class Date]]</f>
        <v>45058.59375</v>
      </c>
      <c r="F160" s="11">
        <f>Table48911[[#This Row],[Class Date]]+0.0833333333</f>
        <v>45058.677083333299</v>
      </c>
      <c r="G160" s="66" t="s">
        <v>140</v>
      </c>
      <c r="H160" s="67"/>
      <c r="I160" s="74">
        <v>6</v>
      </c>
      <c r="J160" s="9"/>
    </row>
    <row r="161" spans="1:10" x14ac:dyDescent="0.3">
      <c r="A161" s="71" t="s">
        <v>120</v>
      </c>
      <c r="B161" s="48" t="s">
        <v>110</v>
      </c>
      <c r="C161" s="9" t="s">
        <v>105</v>
      </c>
      <c r="D161" s="53">
        <v>45061.291666666664</v>
      </c>
      <c r="E161" s="11">
        <f>Table48911[[#This Row],[Class Date]]</f>
        <v>45061.291666666664</v>
      </c>
      <c r="F161" s="11">
        <f>Table48911[[#This Row],[Class Date]]+0.0833333333</f>
        <v>45061.374999999964</v>
      </c>
      <c r="G161" s="66" t="s">
        <v>140</v>
      </c>
      <c r="H161" s="67"/>
      <c r="I161" s="74">
        <v>9</v>
      </c>
      <c r="J161" s="48"/>
    </row>
    <row r="162" spans="1:10" x14ac:dyDescent="0.3">
      <c r="A162" s="71" t="s">
        <v>120</v>
      </c>
      <c r="B162" s="48" t="s">
        <v>98</v>
      </c>
      <c r="C162" s="9" t="s">
        <v>131</v>
      </c>
      <c r="D162" s="53">
        <v>45061.291666666664</v>
      </c>
      <c r="E162" s="11">
        <f>Table48911[[#This Row],[Class Date]]</f>
        <v>45061.291666666664</v>
      </c>
      <c r="F162" s="11">
        <f>Table48911[[#This Row],[Class Date]]+0.0833333333</f>
        <v>45061.374999999964</v>
      </c>
      <c r="G162" s="66" t="s">
        <v>140</v>
      </c>
      <c r="H162" s="67" t="s">
        <v>179</v>
      </c>
      <c r="I162" s="74">
        <v>4</v>
      </c>
      <c r="J162" s="48"/>
    </row>
    <row r="163" spans="1:10" x14ac:dyDescent="0.3">
      <c r="A163" s="71" t="s">
        <v>120</v>
      </c>
      <c r="B163" s="48" t="s">
        <v>100</v>
      </c>
      <c r="C163" s="9" t="s">
        <v>95</v>
      </c>
      <c r="D163" s="53">
        <v>45061.291666666664</v>
      </c>
      <c r="E163" s="11">
        <f>Table48911[[#This Row],[Class Date]]</f>
        <v>45061.291666666664</v>
      </c>
      <c r="F163" s="11">
        <f>Table48911[[#This Row],[Class Date]]+0.0833333333</f>
        <v>45061.374999999964</v>
      </c>
      <c r="G163" s="66" t="s">
        <v>140</v>
      </c>
      <c r="H163" s="67"/>
      <c r="I163" s="73">
        <v>12</v>
      </c>
      <c r="J163" s="9"/>
    </row>
    <row r="164" spans="1:10" x14ac:dyDescent="0.3">
      <c r="A164" s="71" t="s">
        <v>125</v>
      </c>
      <c r="B164" s="48" t="s">
        <v>110</v>
      </c>
      <c r="C164" s="9" t="s">
        <v>105</v>
      </c>
      <c r="D164" s="53">
        <v>45061.385416666664</v>
      </c>
      <c r="E164" s="11">
        <f>Table48911[[#This Row],[Class Date]]</f>
        <v>45061.385416666664</v>
      </c>
      <c r="F164" s="11">
        <f>Table48911[[#This Row],[Class Date]]+0.0833333333</f>
        <v>45061.468749999964</v>
      </c>
      <c r="G164" s="66" t="s">
        <v>140</v>
      </c>
      <c r="H164" s="67"/>
      <c r="I164" s="74">
        <v>9</v>
      </c>
      <c r="J164" s="48"/>
    </row>
    <row r="165" spans="1:10" x14ac:dyDescent="0.3">
      <c r="A165" s="71" t="s">
        <v>125</v>
      </c>
      <c r="B165" s="48" t="s">
        <v>165</v>
      </c>
      <c r="C165" s="48" t="s">
        <v>152</v>
      </c>
      <c r="D165" s="53">
        <v>45061.385416666664</v>
      </c>
      <c r="E165" s="11">
        <f>Table48911[[#This Row],[Class Date]]</f>
        <v>45061.385416666664</v>
      </c>
      <c r="F165" s="11">
        <f>Table48911[[#This Row],[Class Date]]+0.0833333333</f>
        <v>45061.468749999964</v>
      </c>
      <c r="G165" s="66" t="s">
        <v>140</v>
      </c>
      <c r="H165" s="79" t="s">
        <v>180</v>
      </c>
      <c r="I165" s="74">
        <v>6</v>
      </c>
      <c r="J165" s="48"/>
    </row>
    <row r="166" spans="1:10" x14ac:dyDescent="0.3">
      <c r="A166" s="71" t="s">
        <v>125</v>
      </c>
      <c r="B166" s="48" t="s">
        <v>164</v>
      </c>
      <c r="C166" s="48" t="s">
        <v>153</v>
      </c>
      <c r="D166" s="53">
        <v>45061.385416666664</v>
      </c>
      <c r="E166" s="11">
        <f>Table48911[[#This Row],[Class Date]]</f>
        <v>45061.385416666664</v>
      </c>
      <c r="F166" s="11">
        <f>Table48911[[#This Row],[Class Date]]+0.0833333333</f>
        <v>45061.468749999964</v>
      </c>
      <c r="G166" s="66" t="s">
        <v>140</v>
      </c>
      <c r="H166" s="67" t="s">
        <v>178</v>
      </c>
      <c r="I166" s="73">
        <v>12</v>
      </c>
      <c r="J166" s="25"/>
    </row>
    <row r="167" spans="1:10" x14ac:dyDescent="0.3">
      <c r="A167" s="71" t="s">
        <v>125</v>
      </c>
      <c r="B167" s="48" t="s">
        <v>164</v>
      </c>
      <c r="C167" s="9" t="s">
        <v>134</v>
      </c>
      <c r="D167" s="53">
        <v>45061.385416666664</v>
      </c>
      <c r="E167" s="11">
        <f>Table48911[[#This Row],[Class Date]]</f>
        <v>45061.385416666664</v>
      </c>
      <c r="F167" s="11">
        <f>Table48911[[#This Row],[Class Date]]+0.0833333333</f>
        <v>45061.468749999964</v>
      </c>
      <c r="G167" s="66" t="s">
        <v>140</v>
      </c>
      <c r="H167" s="67" t="s">
        <v>178</v>
      </c>
      <c r="I167" s="73">
        <v>9</v>
      </c>
      <c r="J167" s="25"/>
    </row>
    <row r="168" spans="1:10" x14ac:dyDescent="0.3">
      <c r="A168" s="71" t="s">
        <v>125</v>
      </c>
      <c r="B168" s="48" t="s">
        <v>98</v>
      </c>
      <c r="C168" s="9" t="s">
        <v>131</v>
      </c>
      <c r="D168" s="53">
        <v>45061.385416666664</v>
      </c>
      <c r="E168" s="11">
        <f>Table48911[[#This Row],[Class Date]]</f>
        <v>45061.385416666664</v>
      </c>
      <c r="F168" s="11">
        <f>Table48911[[#This Row],[Class Date]]+0.0833333333</f>
        <v>45061.468749999964</v>
      </c>
      <c r="G168" s="66" t="s">
        <v>140</v>
      </c>
      <c r="H168" s="67" t="s">
        <v>179</v>
      </c>
      <c r="I168" s="74">
        <v>4</v>
      </c>
      <c r="J168" s="25"/>
    </row>
    <row r="169" spans="1:10" x14ac:dyDescent="0.3">
      <c r="A169" s="71" t="s">
        <v>125</v>
      </c>
      <c r="B169" s="48" t="s">
        <v>170</v>
      </c>
      <c r="C169" s="9" t="s">
        <v>155</v>
      </c>
      <c r="D169" s="53">
        <v>45061.385416666664</v>
      </c>
      <c r="E169" s="11">
        <f>Table48911[[#This Row],[Class Date]]</f>
        <v>45061.385416666664</v>
      </c>
      <c r="F169" s="11">
        <f>Table48911[[#This Row],[Class Date]]+0.0833333333</f>
        <v>45061.468749999964</v>
      </c>
      <c r="G169" s="66" t="s">
        <v>140</v>
      </c>
      <c r="H169" s="79"/>
      <c r="I169" s="73">
        <v>9</v>
      </c>
      <c r="J169" s="25"/>
    </row>
    <row r="170" spans="1:10" x14ac:dyDescent="0.3">
      <c r="A170" s="71" t="s">
        <v>125</v>
      </c>
      <c r="B170" s="48" t="s">
        <v>99</v>
      </c>
      <c r="C170" s="9" t="s">
        <v>157</v>
      </c>
      <c r="D170" s="53">
        <v>45061.385416666664</v>
      </c>
      <c r="E170" s="11">
        <f>Table48911[[#This Row],[Class Date]]</f>
        <v>45061.385416666664</v>
      </c>
      <c r="F170" s="11">
        <f>Table48911[[#This Row],[Class Date]]+0.0833333333</f>
        <v>45061.468749999964</v>
      </c>
      <c r="G170" s="66" t="s">
        <v>140</v>
      </c>
      <c r="H170" s="79"/>
      <c r="I170" s="74">
        <v>3</v>
      </c>
      <c r="J170" s="25"/>
    </row>
    <row r="171" spans="1:10" x14ac:dyDescent="0.3">
      <c r="A171" s="71" t="s">
        <v>125</v>
      </c>
      <c r="B171" s="48" t="s">
        <v>100</v>
      </c>
      <c r="C171" s="48" t="s">
        <v>95</v>
      </c>
      <c r="D171" s="53">
        <v>45061.385416666664</v>
      </c>
      <c r="E171" s="11">
        <f>Table48911[[#This Row],[Class Date]]</f>
        <v>45061.385416666664</v>
      </c>
      <c r="F171" s="11">
        <f>Table48911[[#This Row],[Class Date]]+0.0833333333</f>
        <v>45061.468749999964</v>
      </c>
      <c r="G171" s="66" t="s">
        <v>140</v>
      </c>
      <c r="H171" s="79"/>
      <c r="I171" s="73">
        <v>12</v>
      </c>
      <c r="J171" s="25"/>
    </row>
    <row r="172" spans="1:10" x14ac:dyDescent="0.3">
      <c r="A172" s="71" t="s">
        <v>125</v>
      </c>
      <c r="B172" s="48" t="s">
        <v>111</v>
      </c>
      <c r="C172" s="9" t="s">
        <v>156</v>
      </c>
      <c r="D172" s="53">
        <v>45061.385416666664</v>
      </c>
      <c r="E172" s="11">
        <f>Table48911[[#This Row],[Class Date]]</f>
        <v>45061.385416666664</v>
      </c>
      <c r="F172" s="11">
        <f>Table48911[[#This Row],[Class Date]]+0.0833333333</f>
        <v>45061.468749999964</v>
      </c>
      <c r="G172" s="66" t="s">
        <v>140</v>
      </c>
      <c r="H172" s="79"/>
      <c r="I172" s="73">
        <v>5</v>
      </c>
      <c r="J172" s="25"/>
    </row>
    <row r="173" spans="1:10" x14ac:dyDescent="0.3">
      <c r="A173" s="71" t="s">
        <v>119</v>
      </c>
      <c r="B173" s="48" t="s">
        <v>110</v>
      </c>
      <c r="C173" s="9" t="s">
        <v>105</v>
      </c>
      <c r="D173" s="53">
        <v>45061.520833333336</v>
      </c>
      <c r="E173" s="11">
        <f>Table48911[[#This Row],[Class Date]]</f>
        <v>45061.520833333336</v>
      </c>
      <c r="F173" s="11">
        <f>Table48911[[#This Row],[Class Date]]+0.0833333333</f>
        <v>45061.604166666635</v>
      </c>
      <c r="G173" s="66" t="s">
        <v>140</v>
      </c>
      <c r="H173" s="79"/>
      <c r="I173" s="74">
        <v>9</v>
      </c>
      <c r="J173" s="25"/>
    </row>
    <row r="174" spans="1:10" x14ac:dyDescent="0.3">
      <c r="A174" s="71" t="s">
        <v>119</v>
      </c>
      <c r="B174" s="48" t="s">
        <v>165</v>
      </c>
      <c r="C174" s="9" t="s">
        <v>152</v>
      </c>
      <c r="D174" s="53">
        <v>45061.520833333336</v>
      </c>
      <c r="E174" s="11">
        <f>Table48911[[#This Row],[Class Date]]</f>
        <v>45061.520833333336</v>
      </c>
      <c r="F174" s="11">
        <f>Table48911[[#This Row],[Class Date]]+0.0833333333</f>
        <v>45061.604166666635</v>
      </c>
      <c r="G174" s="66" t="s">
        <v>140</v>
      </c>
      <c r="H174" s="79" t="s">
        <v>180</v>
      </c>
      <c r="I174" s="74">
        <v>6</v>
      </c>
      <c r="J174" s="25"/>
    </row>
    <row r="175" spans="1:10" x14ac:dyDescent="0.3">
      <c r="A175" s="71" t="s">
        <v>119</v>
      </c>
      <c r="B175" s="48" t="s">
        <v>164</v>
      </c>
      <c r="C175" s="9" t="s">
        <v>153</v>
      </c>
      <c r="D175" s="53">
        <v>45061.520833333336</v>
      </c>
      <c r="E175" s="11">
        <f>Table48911[[#This Row],[Class Date]]</f>
        <v>45061.520833333336</v>
      </c>
      <c r="F175" s="11">
        <f>Table48911[[#This Row],[Class Date]]+0.0833333333</f>
        <v>45061.604166666635</v>
      </c>
      <c r="G175" s="66" t="s">
        <v>140</v>
      </c>
      <c r="H175" s="67" t="s">
        <v>178</v>
      </c>
      <c r="I175" s="73">
        <v>12</v>
      </c>
      <c r="J175" s="25"/>
    </row>
    <row r="176" spans="1:10" x14ac:dyDescent="0.3">
      <c r="A176" s="71" t="s">
        <v>119</v>
      </c>
      <c r="B176" s="48" t="s">
        <v>164</v>
      </c>
      <c r="C176" s="9" t="s">
        <v>134</v>
      </c>
      <c r="D176" s="53">
        <v>45061.520833333336</v>
      </c>
      <c r="E176" s="11">
        <f>Table48911[[#This Row],[Class Date]]</f>
        <v>45061.520833333336</v>
      </c>
      <c r="F176" s="11">
        <f>Table48911[[#This Row],[Class Date]]+0.0833333333</f>
        <v>45061.604166666635</v>
      </c>
      <c r="G176" s="66" t="s">
        <v>140</v>
      </c>
      <c r="H176" s="67" t="s">
        <v>178</v>
      </c>
      <c r="I176" s="73">
        <v>9</v>
      </c>
      <c r="J176" s="25"/>
    </row>
    <row r="177" spans="1:10" x14ac:dyDescent="0.3">
      <c r="A177" s="71" t="s">
        <v>119</v>
      </c>
      <c r="B177" s="48" t="s">
        <v>98</v>
      </c>
      <c r="C177" s="9" t="s">
        <v>131</v>
      </c>
      <c r="D177" s="53">
        <v>45061.520833333336</v>
      </c>
      <c r="E177" s="11">
        <f>Table48911[[#This Row],[Class Date]]</f>
        <v>45061.520833333336</v>
      </c>
      <c r="F177" s="11">
        <f>Table48911[[#This Row],[Class Date]]+0.0833333333</f>
        <v>45061.604166666635</v>
      </c>
      <c r="G177" s="66" t="s">
        <v>140</v>
      </c>
      <c r="H177" s="67" t="s">
        <v>179</v>
      </c>
      <c r="I177" s="74">
        <v>4</v>
      </c>
      <c r="J177" s="25"/>
    </row>
    <row r="178" spans="1:10" x14ac:dyDescent="0.3">
      <c r="A178" s="71" t="s">
        <v>119</v>
      </c>
      <c r="B178" s="48" t="s">
        <v>170</v>
      </c>
      <c r="C178" s="9" t="s">
        <v>155</v>
      </c>
      <c r="D178" s="53">
        <v>45061.520833333336</v>
      </c>
      <c r="E178" s="11">
        <f>Table48911[[#This Row],[Class Date]]</f>
        <v>45061.520833333336</v>
      </c>
      <c r="F178" s="11">
        <f>Table48911[[#This Row],[Class Date]]+0.0833333333</f>
        <v>45061.604166666635</v>
      </c>
      <c r="G178" s="66" t="s">
        <v>140</v>
      </c>
      <c r="H178" s="66"/>
      <c r="I178" s="73">
        <v>9</v>
      </c>
      <c r="J178" s="25"/>
    </row>
    <row r="179" spans="1:10" x14ac:dyDescent="0.3">
      <c r="A179" s="71" t="s">
        <v>119</v>
      </c>
      <c r="B179" s="48" t="s">
        <v>99</v>
      </c>
      <c r="C179" s="9" t="s">
        <v>157</v>
      </c>
      <c r="D179" s="53">
        <v>45061.520833333336</v>
      </c>
      <c r="E179" s="11">
        <f>Table48911[[#This Row],[Class Date]]</f>
        <v>45061.520833333336</v>
      </c>
      <c r="F179" s="11">
        <f>Table48911[[#This Row],[Class Date]]+0.0833333333</f>
        <v>45061.604166666635</v>
      </c>
      <c r="G179" s="66" t="s">
        <v>140</v>
      </c>
      <c r="H179" s="79"/>
      <c r="I179" s="74">
        <v>3</v>
      </c>
      <c r="J179" s="25"/>
    </row>
    <row r="180" spans="1:10" x14ac:dyDescent="0.3">
      <c r="A180" s="71" t="s">
        <v>119</v>
      </c>
      <c r="B180" s="48" t="s">
        <v>100</v>
      </c>
      <c r="C180" s="9" t="s">
        <v>95</v>
      </c>
      <c r="D180" s="53">
        <v>45061.520833333336</v>
      </c>
      <c r="E180" s="11">
        <f>Table48911[[#This Row],[Class Date]]</f>
        <v>45061.520833333336</v>
      </c>
      <c r="F180" s="11">
        <f>Table48911[[#This Row],[Class Date]]+0.0833333333</f>
        <v>45061.604166666635</v>
      </c>
      <c r="G180" s="66" t="s">
        <v>140</v>
      </c>
      <c r="H180" s="79"/>
      <c r="I180" s="73">
        <v>12</v>
      </c>
      <c r="J180" s="25"/>
    </row>
    <row r="181" spans="1:10" x14ac:dyDescent="0.3">
      <c r="A181" s="71" t="s">
        <v>119</v>
      </c>
      <c r="B181" s="48" t="s">
        <v>111</v>
      </c>
      <c r="C181" s="9" t="s">
        <v>156</v>
      </c>
      <c r="D181" s="53">
        <v>45061.520833333336</v>
      </c>
      <c r="E181" s="11">
        <f>Table48911[[#This Row],[Class Date]]</f>
        <v>45061.520833333336</v>
      </c>
      <c r="F181" s="11">
        <f>Table48911[[#This Row],[Class Date]]+0.0833333333</f>
        <v>45061.604166666635</v>
      </c>
      <c r="G181" s="66" t="s">
        <v>140</v>
      </c>
      <c r="H181" s="79"/>
      <c r="I181" s="73">
        <v>5</v>
      </c>
      <c r="J181" s="25"/>
    </row>
    <row r="182" spans="1:10" x14ac:dyDescent="0.3">
      <c r="A182" s="71" t="s">
        <v>119</v>
      </c>
      <c r="B182" s="48" t="s">
        <v>110</v>
      </c>
      <c r="C182" s="9" t="s">
        <v>154</v>
      </c>
      <c r="D182" s="53">
        <v>45062.291666666664</v>
      </c>
      <c r="E182" s="11">
        <f>Table48911[[#This Row],[Class Date]]</f>
        <v>45062.291666666664</v>
      </c>
      <c r="F182" s="11">
        <f>Table48911[[#This Row],[Class Date]]+0.0833333333</f>
        <v>45062.374999999964</v>
      </c>
      <c r="G182" s="66" t="s">
        <v>140</v>
      </c>
      <c r="H182" s="79"/>
      <c r="I182" s="73">
        <v>3</v>
      </c>
      <c r="J182" s="25"/>
    </row>
    <row r="183" spans="1:10" x14ac:dyDescent="0.3">
      <c r="A183" s="71" t="s">
        <v>119</v>
      </c>
      <c r="B183" s="48" t="s">
        <v>164</v>
      </c>
      <c r="C183" s="9" t="s">
        <v>153</v>
      </c>
      <c r="D183" s="53">
        <v>45062.291666666664</v>
      </c>
      <c r="E183" s="11">
        <f>Table48911[[#This Row],[Class Date]]</f>
        <v>45062.291666666664</v>
      </c>
      <c r="F183" s="11">
        <f>Table48911[[#This Row],[Class Date]]+0.0833333333</f>
        <v>45062.374999999964</v>
      </c>
      <c r="G183" s="66" t="s">
        <v>140</v>
      </c>
      <c r="H183" s="67" t="s">
        <v>178</v>
      </c>
      <c r="I183" s="73">
        <v>12</v>
      </c>
      <c r="J183" s="25"/>
    </row>
    <row r="184" spans="1:10" x14ac:dyDescent="0.3">
      <c r="A184" s="71" t="s">
        <v>119</v>
      </c>
      <c r="B184" s="48" t="s">
        <v>98</v>
      </c>
      <c r="C184" s="9" t="s">
        <v>131</v>
      </c>
      <c r="D184" s="53">
        <v>45062.291666666664</v>
      </c>
      <c r="E184" s="11">
        <f>Table48911[[#This Row],[Class Date]]</f>
        <v>45062.291666666664</v>
      </c>
      <c r="F184" s="11">
        <f>Table48911[[#This Row],[Class Date]]+0.0833333333</f>
        <v>45062.374999999964</v>
      </c>
      <c r="G184" s="66" t="s">
        <v>140</v>
      </c>
      <c r="H184" s="67" t="s">
        <v>179</v>
      </c>
      <c r="I184" s="74">
        <v>4</v>
      </c>
      <c r="J184" s="25"/>
    </row>
    <row r="185" spans="1:10" x14ac:dyDescent="0.3">
      <c r="A185" s="71" t="s">
        <v>119</v>
      </c>
      <c r="B185" s="48" t="s">
        <v>170</v>
      </c>
      <c r="C185" s="9" t="s">
        <v>155</v>
      </c>
      <c r="D185" s="53">
        <v>45062.291666666664</v>
      </c>
      <c r="E185" s="11">
        <f>Table48911[[#This Row],[Class Date]]</f>
        <v>45062.291666666664</v>
      </c>
      <c r="F185" s="11">
        <f>Table48911[[#This Row],[Class Date]]+0.0833333333</f>
        <v>45062.374999999964</v>
      </c>
      <c r="G185" s="66" t="s">
        <v>140</v>
      </c>
      <c r="H185" s="79"/>
      <c r="I185" s="73">
        <v>9</v>
      </c>
      <c r="J185" s="25"/>
    </row>
    <row r="186" spans="1:10" x14ac:dyDescent="0.3">
      <c r="A186" s="71" t="s">
        <v>119</v>
      </c>
      <c r="B186" s="48" t="s">
        <v>99</v>
      </c>
      <c r="C186" s="9" t="s">
        <v>157</v>
      </c>
      <c r="D186" s="53">
        <v>45062.291666666664</v>
      </c>
      <c r="E186" s="11">
        <f>Table48911[[#This Row],[Class Date]]</f>
        <v>45062.291666666664</v>
      </c>
      <c r="F186" s="11">
        <f>Table48911[[#This Row],[Class Date]]+0.0833333333</f>
        <v>45062.374999999964</v>
      </c>
      <c r="G186" s="66" t="s">
        <v>140</v>
      </c>
      <c r="H186" s="79"/>
      <c r="I186" s="74">
        <v>3</v>
      </c>
      <c r="J186" s="25"/>
    </row>
    <row r="187" spans="1:10" x14ac:dyDescent="0.3">
      <c r="A187" s="71" t="s">
        <v>119</v>
      </c>
      <c r="B187" s="48" t="s">
        <v>100</v>
      </c>
      <c r="C187" s="9" t="s">
        <v>167</v>
      </c>
      <c r="D187" s="53">
        <v>45062.291666666664</v>
      </c>
      <c r="E187" s="11">
        <f>Table48911[[#This Row],[Class Date]]</f>
        <v>45062.291666666664</v>
      </c>
      <c r="F187" s="11">
        <f>Table48911[[#This Row],[Class Date]]+0.0833333333</f>
        <v>45062.374999999964</v>
      </c>
      <c r="G187" s="66" t="s">
        <v>140</v>
      </c>
      <c r="H187" s="79"/>
      <c r="I187" s="74">
        <v>10</v>
      </c>
      <c r="J187" s="25"/>
    </row>
    <row r="188" spans="1:10" x14ac:dyDescent="0.3">
      <c r="A188" s="71" t="s">
        <v>122</v>
      </c>
      <c r="B188" s="48" t="s">
        <v>110</v>
      </c>
      <c r="C188" s="9" t="s">
        <v>154</v>
      </c>
      <c r="D188" s="53">
        <v>45062.385416666664</v>
      </c>
      <c r="E188" s="11">
        <f>Table48911[[#This Row],[Class Date]]</f>
        <v>45062.385416666664</v>
      </c>
      <c r="F188" s="11">
        <f>Table48911[[#This Row],[Class Date]]+0.0833333333</f>
        <v>45062.468749999964</v>
      </c>
      <c r="G188" s="66" t="s">
        <v>140</v>
      </c>
      <c r="H188" s="79"/>
      <c r="I188" s="73">
        <v>3</v>
      </c>
      <c r="J188" s="25"/>
    </row>
    <row r="189" spans="1:10" x14ac:dyDescent="0.3">
      <c r="A189" s="71" t="s">
        <v>122</v>
      </c>
      <c r="B189" s="48" t="s">
        <v>165</v>
      </c>
      <c r="C189" s="9" t="s">
        <v>152</v>
      </c>
      <c r="D189" s="53">
        <v>45062.385416666664</v>
      </c>
      <c r="E189" s="11">
        <f>Table48911[[#This Row],[Class Date]]</f>
        <v>45062.385416666664</v>
      </c>
      <c r="F189" s="11">
        <f>Table48911[[#This Row],[Class Date]]+0.0833333333</f>
        <v>45062.468749999964</v>
      </c>
      <c r="G189" s="66" t="s">
        <v>140</v>
      </c>
      <c r="H189" s="79" t="s">
        <v>180</v>
      </c>
      <c r="I189" s="74">
        <v>6</v>
      </c>
      <c r="J189" s="25"/>
    </row>
    <row r="190" spans="1:10" x14ac:dyDescent="0.3">
      <c r="A190" s="71" t="s">
        <v>122</v>
      </c>
      <c r="B190" s="48" t="s">
        <v>164</v>
      </c>
      <c r="C190" s="9" t="s">
        <v>153</v>
      </c>
      <c r="D190" s="53">
        <v>45062.385416666664</v>
      </c>
      <c r="E190" s="11">
        <f>Table48911[[#This Row],[Class Date]]</f>
        <v>45062.385416666664</v>
      </c>
      <c r="F190" s="11">
        <f>Table48911[[#This Row],[Class Date]]+0.0833333333</f>
        <v>45062.468749999964</v>
      </c>
      <c r="G190" s="66" t="s">
        <v>140</v>
      </c>
      <c r="H190" s="67" t="s">
        <v>178</v>
      </c>
      <c r="I190" s="73">
        <v>12</v>
      </c>
      <c r="J190" s="25"/>
    </row>
    <row r="191" spans="1:10" x14ac:dyDescent="0.3">
      <c r="A191" s="71" t="s">
        <v>122</v>
      </c>
      <c r="B191" s="48" t="s">
        <v>98</v>
      </c>
      <c r="C191" s="9" t="s">
        <v>131</v>
      </c>
      <c r="D191" s="53">
        <v>45062.385416666664</v>
      </c>
      <c r="E191" s="11">
        <f>Table48911[[#This Row],[Class Date]]</f>
        <v>45062.385416666664</v>
      </c>
      <c r="F191" s="11">
        <f>Table48911[[#This Row],[Class Date]]+0.0833333333</f>
        <v>45062.468749999964</v>
      </c>
      <c r="G191" s="66" t="s">
        <v>140</v>
      </c>
      <c r="H191" s="67" t="s">
        <v>179</v>
      </c>
      <c r="I191" s="75">
        <v>4</v>
      </c>
      <c r="J191" s="25"/>
    </row>
    <row r="192" spans="1:10" x14ac:dyDescent="0.3">
      <c r="A192" s="71" t="s">
        <v>122</v>
      </c>
      <c r="B192" s="48" t="s">
        <v>170</v>
      </c>
      <c r="C192" s="9" t="s">
        <v>155</v>
      </c>
      <c r="D192" s="53">
        <v>45062.385416666664</v>
      </c>
      <c r="E192" s="11">
        <f>Table48911[[#This Row],[Class Date]]</f>
        <v>45062.385416666664</v>
      </c>
      <c r="F192" s="11">
        <f>Table48911[[#This Row],[Class Date]]+0.0833333333</f>
        <v>45062.468749999964</v>
      </c>
      <c r="G192" s="66" t="s">
        <v>140</v>
      </c>
      <c r="H192" s="79"/>
      <c r="I192" s="76">
        <v>9</v>
      </c>
      <c r="J192" s="25"/>
    </row>
    <row r="193" spans="1:10" x14ac:dyDescent="0.3">
      <c r="A193" s="71" t="s">
        <v>122</v>
      </c>
      <c r="B193" s="48" t="s">
        <v>99</v>
      </c>
      <c r="C193" s="9" t="s">
        <v>157</v>
      </c>
      <c r="D193" s="53">
        <v>45062.385416666664</v>
      </c>
      <c r="E193" s="11">
        <f>Table48911[[#This Row],[Class Date]]</f>
        <v>45062.385416666664</v>
      </c>
      <c r="F193" s="11">
        <f>Table48911[[#This Row],[Class Date]]+0.0833333333</f>
        <v>45062.468749999964</v>
      </c>
      <c r="G193" s="66" t="s">
        <v>140</v>
      </c>
      <c r="H193" s="79"/>
      <c r="I193" s="75">
        <v>3</v>
      </c>
      <c r="J193" s="25"/>
    </row>
    <row r="194" spans="1:10" x14ac:dyDescent="0.3">
      <c r="A194" s="71" t="s">
        <v>122</v>
      </c>
      <c r="B194" s="48" t="s">
        <v>100</v>
      </c>
      <c r="C194" s="9" t="s">
        <v>167</v>
      </c>
      <c r="D194" s="53">
        <v>45062.385416666664</v>
      </c>
      <c r="E194" s="11">
        <f>Table48911[[#This Row],[Class Date]]</f>
        <v>45062.385416666664</v>
      </c>
      <c r="F194" s="11">
        <f>Table48911[[#This Row],[Class Date]]+0.0833333333</f>
        <v>45062.468749999964</v>
      </c>
      <c r="G194" s="66" t="s">
        <v>140</v>
      </c>
      <c r="H194" s="79"/>
      <c r="I194" s="75">
        <v>10</v>
      </c>
      <c r="J194" s="25"/>
    </row>
    <row r="195" spans="1:10" x14ac:dyDescent="0.3">
      <c r="A195" s="71" t="s">
        <v>136</v>
      </c>
      <c r="B195" s="48" t="s">
        <v>98</v>
      </c>
      <c r="C195" s="9" t="s">
        <v>131</v>
      </c>
      <c r="D195" s="53">
        <v>45062.520833333336</v>
      </c>
      <c r="E195" s="11">
        <f>Table48911[[#This Row],[Class Date]]</f>
        <v>45062.520833333336</v>
      </c>
      <c r="F195" s="11">
        <f>Table48911[[#This Row],[Class Date]]+0.0833333333</f>
        <v>45062.604166666635</v>
      </c>
      <c r="G195" s="66" t="s">
        <v>140</v>
      </c>
      <c r="H195" s="67" t="s">
        <v>179</v>
      </c>
      <c r="I195" s="75">
        <v>4</v>
      </c>
      <c r="J195" s="25"/>
    </row>
    <row r="196" spans="1:10" x14ac:dyDescent="0.3">
      <c r="A196" s="71" t="s">
        <v>121</v>
      </c>
      <c r="B196" s="48" t="s">
        <v>98</v>
      </c>
      <c r="C196" s="9" t="s">
        <v>131</v>
      </c>
      <c r="D196" s="53">
        <v>45063.541666666664</v>
      </c>
      <c r="E196" s="11">
        <f>Table48911[[#This Row],[Class Date]]</f>
        <v>45063.541666666664</v>
      </c>
      <c r="F196" s="11">
        <f>Table48911[[#This Row],[Class Date]]+0.0833333333</f>
        <v>45063.624999999964</v>
      </c>
      <c r="G196" s="66" t="s">
        <v>140</v>
      </c>
      <c r="H196" s="67" t="s">
        <v>179</v>
      </c>
      <c r="I196" s="75">
        <v>4</v>
      </c>
      <c r="J196" s="25"/>
    </row>
    <row r="197" spans="1:10" x14ac:dyDescent="0.3">
      <c r="A197" s="71" t="s">
        <v>121</v>
      </c>
      <c r="B197" s="48" t="s">
        <v>100</v>
      </c>
      <c r="C197" s="9" t="s">
        <v>167</v>
      </c>
      <c r="D197" s="53">
        <v>45063.541666666664</v>
      </c>
      <c r="E197" s="11">
        <f>Table48911[[#This Row],[Class Date]]</f>
        <v>45063.541666666664</v>
      </c>
      <c r="F197" s="11">
        <f>Table48911[[#This Row],[Class Date]]+0.0833333333</f>
        <v>45063.624999999964</v>
      </c>
      <c r="G197" s="66" t="s">
        <v>140</v>
      </c>
      <c r="H197" s="79"/>
      <c r="I197" s="75">
        <v>10</v>
      </c>
      <c r="J197" s="25"/>
    </row>
    <row r="198" spans="1:10" x14ac:dyDescent="0.3">
      <c r="A198" s="71" t="s">
        <v>122</v>
      </c>
      <c r="B198" s="48" t="s">
        <v>164</v>
      </c>
      <c r="C198" s="9" t="s">
        <v>134</v>
      </c>
      <c r="D198" s="53">
        <v>45063.635416666664</v>
      </c>
      <c r="E198" s="11">
        <f>Table48911[[#This Row],[Class Date]]</f>
        <v>45063.635416666664</v>
      </c>
      <c r="F198" s="11">
        <f>Table48911[[#This Row],[Class Date]]+0.0833333333</f>
        <v>45063.718749999964</v>
      </c>
      <c r="G198" s="66" t="s">
        <v>140</v>
      </c>
      <c r="H198" s="67" t="s">
        <v>178</v>
      </c>
      <c r="I198" s="76">
        <v>9</v>
      </c>
      <c r="J198" s="25"/>
    </row>
    <row r="199" spans="1:10" x14ac:dyDescent="0.3">
      <c r="A199" s="71" t="s">
        <v>122</v>
      </c>
      <c r="B199" s="48" t="s">
        <v>98</v>
      </c>
      <c r="C199" s="9" t="s">
        <v>131</v>
      </c>
      <c r="D199" s="53">
        <v>45063.635416666664</v>
      </c>
      <c r="E199" s="11">
        <f>Table48911[[#This Row],[Class Date]]</f>
        <v>45063.635416666664</v>
      </c>
      <c r="F199" s="11">
        <f>Table48911[[#This Row],[Class Date]]+0.0833333333</f>
        <v>45063.718749999964</v>
      </c>
      <c r="G199" s="66" t="s">
        <v>140</v>
      </c>
      <c r="H199" s="67" t="s">
        <v>179</v>
      </c>
      <c r="I199" s="75">
        <v>4</v>
      </c>
      <c r="J199" s="25"/>
    </row>
    <row r="200" spans="1:10" x14ac:dyDescent="0.3">
      <c r="A200" s="20" t="s">
        <v>122</v>
      </c>
      <c r="B200" s="48" t="s">
        <v>170</v>
      </c>
      <c r="C200" s="9" t="s">
        <v>158</v>
      </c>
      <c r="D200" s="53">
        <v>45063.635416666664</v>
      </c>
      <c r="E200" s="11">
        <f>Table48911[[#This Row],[Class Date]]</f>
        <v>45063.635416666664</v>
      </c>
      <c r="F200" s="11">
        <f>Table48911[[#This Row],[Class Date]]+0.0833333333</f>
        <v>45063.718749999964</v>
      </c>
      <c r="G200" s="66" t="s">
        <v>140</v>
      </c>
      <c r="H200" s="79"/>
      <c r="I200" s="75">
        <v>7</v>
      </c>
      <c r="J200" s="25"/>
    </row>
    <row r="201" spans="1:10" x14ac:dyDescent="0.3">
      <c r="A201" s="71" t="s">
        <v>122</v>
      </c>
      <c r="B201" s="48" t="s">
        <v>99</v>
      </c>
      <c r="C201" s="9" t="s">
        <v>157</v>
      </c>
      <c r="D201" s="53">
        <v>45063.635416666664</v>
      </c>
      <c r="E201" s="11">
        <f>Table48911[[#This Row],[Class Date]]</f>
        <v>45063.635416666664</v>
      </c>
      <c r="F201" s="11">
        <f>Table48911[[#This Row],[Class Date]]+0.0833333333</f>
        <v>45063.718749999964</v>
      </c>
      <c r="G201" s="66" t="s">
        <v>140</v>
      </c>
      <c r="H201" s="79"/>
      <c r="I201" s="75">
        <v>3</v>
      </c>
      <c r="J201" s="25"/>
    </row>
    <row r="202" spans="1:10" x14ac:dyDescent="0.3">
      <c r="A202" s="71" t="s">
        <v>122</v>
      </c>
      <c r="B202" s="48" t="s">
        <v>100</v>
      </c>
      <c r="C202" s="9" t="s">
        <v>167</v>
      </c>
      <c r="D202" s="53">
        <v>45063.635416666664</v>
      </c>
      <c r="E202" s="11">
        <f>Table48911[[#This Row],[Class Date]]</f>
        <v>45063.635416666664</v>
      </c>
      <c r="F202" s="11">
        <f>Table48911[[#This Row],[Class Date]]+0.0833333333</f>
        <v>45063.718749999964</v>
      </c>
      <c r="G202" s="66" t="s">
        <v>140</v>
      </c>
      <c r="H202" s="79"/>
      <c r="I202" s="75">
        <v>10</v>
      </c>
      <c r="J202" s="25"/>
    </row>
    <row r="203" spans="1:10" x14ac:dyDescent="0.3">
      <c r="A203" s="71" t="s">
        <v>120</v>
      </c>
      <c r="B203" s="48" t="s">
        <v>164</v>
      </c>
      <c r="C203" s="9" t="s">
        <v>134</v>
      </c>
      <c r="D203" s="53">
        <v>45063.729166666664</v>
      </c>
      <c r="E203" s="11">
        <f>Table48911[[#This Row],[Class Date]]</f>
        <v>45063.729166666664</v>
      </c>
      <c r="F203" s="11">
        <f>Table48911[[#This Row],[Class Date]]+0.0833333333</f>
        <v>45063.812499999964</v>
      </c>
      <c r="G203" s="66" t="s">
        <v>140</v>
      </c>
      <c r="H203" s="67" t="s">
        <v>178</v>
      </c>
      <c r="I203" s="76">
        <v>9</v>
      </c>
      <c r="J203" s="25"/>
    </row>
    <row r="204" spans="1:10" x14ac:dyDescent="0.3">
      <c r="A204" s="71" t="s">
        <v>120</v>
      </c>
      <c r="B204" s="48" t="s">
        <v>98</v>
      </c>
      <c r="C204" s="9" t="s">
        <v>133</v>
      </c>
      <c r="D204" s="53">
        <v>45063.729166666664</v>
      </c>
      <c r="E204" s="11">
        <f>Table48911[[#This Row],[Class Date]]</f>
        <v>45063.729166666664</v>
      </c>
      <c r="F204" s="11">
        <f>Table48911[[#This Row],[Class Date]]+0.0833333333</f>
        <v>45063.812499999964</v>
      </c>
      <c r="G204" s="66" t="s">
        <v>140</v>
      </c>
      <c r="H204" s="67" t="s">
        <v>179</v>
      </c>
      <c r="I204" s="76">
        <v>14</v>
      </c>
      <c r="J204" s="25"/>
    </row>
    <row r="205" spans="1:10" x14ac:dyDescent="0.3">
      <c r="A205" s="71" t="s">
        <v>120</v>
      </c>
      <c r="B205" s="48" t="s">
        <v>100</v>
      </c>
      <c r="C205" s="9" t="s">
        <v>167</v>
      </c>
      <c r="D205" s="53">
        <v>45063.729166666664</v>
      </c>
      <c r="E205" s="11">
        <f>Table48911[[#This Row],[Class Date]]</f>
        <v>45063.729166666664</v>
      </c>
      <c r="F205" s="11">
        <f>Table48911[[#This Row],[Class Date]]+0.0833333333</f>
        <v>45063.812499999964</v>
      </c>
      <c r="G205" s="66" t="s">
        <v>140</v>
      </c>
      <c r="H205" s="79"/>
      <c r="I205" s="75">
        <v>10</v>
      </c>
      <c r="J205" s="25"/>
    </row>
    <row r="206" spans="1:10" x14ac:dyDescent="0.3">
      <c r="A206" s="71" t="s">
        <v>122</v>
      </c>
      <c r="B206" s="48" t="s">
        <v>110</v>
      </c>
      <c r="C206" s="9" t="s">
        <v>105</v>
      </c>
      <c r="D206" s="53">
        <v>45064.416666666664</v>
      </c>
      <c r="E206" s="11">
        <v>45064.416666666664</v>
      </c>
      <c r="F206" s="11">
        <v>45064.499999999964</v>
      </c>
      <c r="G206" s="66" t="s">
        <v>140</v>
      </c>
      <c r="H206" s="79"/>
      <c r="I206" s="75">
        <v>9</v>
      </c>
      <c r="J206" s="25"/>
    </row>
    <row r="207" spans="1:10" x14ac:dyDescent="0.3">
      <c r="A207" s="71" t="s">
        <v>122</v>
      </c>
      <c r="B207" s="48" t="s">
        <v>165</v>
      </c>
      <c r="C207" s="9" t="s">
        <v>152</v>
      </c>
      <c r="D207" s="53">
        <v>45064.416666666664</v>
      </c>
      <c r="E207" s="11">
        <v>45064.416666666664</v>
      </c>
      <c r="F207" s="11">
        <v>45064.499999999964</v>
      </c>
      <c r="G207" s="66" t="s">
        <v>140</v>
      </c>
      <c r="H207" s="79" t="s">
        <v>180</v>
      </c>
      <c r="I207" s="75">
        <v>6</v>
      </c>
      <c r="J207" s="25"/>
    </row>
    <row r="208" spans="1:10" x14ac:dyDescent="0.3">
      <c r="A208" s="71" t="s">
        <v>122</v>
      </c>
      <c r="B208" s="48" t="s">
        <v>164</v>
      </c>
      <c r="C208" s="9" t="s">
        <v>132</v>
      </c>
      <c r="D208" s="53">
        <v>45064.416666666664</v>
      </c>
      <c r="E208" s="11">
        <v>45064.416666666664</v>
      </c>
      <c r="F208" s="11">
        <v>45064.499999999964</v>
      </c>
      <c r="G208" s="66" t="s">
        <v>140</v>
      </c>
      <c r="H208" s="79" t="s">
        <v>186</v>
      </c>
      <c r="I208" s="76">
        <v>10</v>
      </c>
      <c r="J208" s="25"/>
    </row>
    <row r="209" spans="1:10" x14ac:dyDescent="0.3">
      <c r="A209" s="71" t="s">
        <v>122</v>
      </c>
      <c r="B209" s="48" t="s">
        <v>98</v>
      </c>
      <c r="C209" s="9" t="s">
        <v>133</v>
      </c>
      <c r="D209" s="53">
        <v>45064.416666666664</v>
      </c>
      <c r="E209" s="11">
        <f>Table48911[[#This Row],[Class Date]]</f>
        <v>45064.416666666664</v>
      </c>
      <c r="F209" s="11">
        <f>Table48911[[#This Row],[Class Date]]+0.0833333333</f>
        <v>45064.499999999964</v>
      </c>
      <c r="G209" s="66" t="s">
        <v>140</v>
      </c>
      <c r="H209" s="67" t="s">
        <v>179</v>
      </c>
      <c r="I209" s="76">
        <v>14</v>
      </c>
      <c r="J209" s="25"/>
    </row>
    <row r="210" spans="1:10" x14ac:dyDescent="0.3">
      <c r="A210" s="71" t="s">
        <v>122</v>
      </c>
      <c r="B210" s="48" t="s">
        <v>170</v>
      </c>
      <c r="C210" s="9" t="s">
        <v>155</v>
      </c>
      <c r="D210" s="53">
        <v>45064.416666666664</v>
      </c>
      <c r="E210" s="11">
        <v>45064.416666666664</v>
      </c>
      <c r="F210" s="11">
        <v>45064.499999999964</v>
      </c>
      <c r="G210" s="66" t="s">
        <v>140</v>
      </c>
      <c r="H210" s="79"/>
      <c r="I210" s="76">
        <v>9</v>
      </c>
      <c r="J210" s="25"/>
    </row>
    <row r="211" spans="1:10" x14ac:dyDescent="0.3">
      <c r="A211" s="71" t="s">
        <v>122</v>
      </c>
      <c r="B211" s="48" t="s">
        <v>99</v>
      </c>
      <c r="C211" s="9" t="s">
        <v>157</v>
      </c>
      <c r="D211" s="53">
        <v>45064.416666666664</v>
      </c>
      <c r="E211" s="11">
        <v>45064.416666666664</v>
      </c>
      <c r="F211" s="11">
        <v>45064.499999999964</v>
      </c>
      <c r="G211" s="66" t="s">
        <v>140</v>
      </c>
      <c r="H211" s="79"/>
      <c r="I211" s="75">
        <v>3</v>
      </c>
      <c r="J211" s="25"/>
    </row>
    <row r="212" spans="1:10" x14ac:dyDescent="0.3">
      <c r="A212" s="71" t="s">
        <v>122</v>
      </c>
      <c r="B212" s="48" t="s">
        <v>100</v>
      </c>
      <c r="C212" s="9" t="s">
        <v>95</v>
      </c>
      <c r="D212" s="53">
        <v>45064.416666666664</v>
      </c>
      <c r="E212" s="11">
        <v>45064.416666666664</v>
      </c>
      <c r="F212" s="11">
        <v>45064.499999999964</v>
      </c>
      <c r="G212" s="66" t="s">
        <v>140</v>
      </c>
      <c r="H212" s="79"/>
      <c r="I212" s="76">
        <v>12</v>
      </c>
      <c r="J212" s="25"/>
    </row>
    <row r="213" spans="1:10" x14ac:dyDescent="0.3">
      <c r="A213" s="71" t="s">
        <v>122</v>
      </c>
      <c r="B213" s="48" t="s">
        <v>111</v>
      </c>
      <c r="C213" s="9" t="s">
        <v>166</v>
      </c>
      <c r="D213" s="53">
        <v>45064.416666666664</v>
      </c>
      <c r="E213" s="11">
        <v>45064.416666666664</v>
      </c>
      <c r="F213" s="11">
        <v>45064.499999999964</v>
      </c>
      <c r="G213" s="66" t="s">
        <v>140</v>
      </c>
      <c r="H213" s="81">
        <v>14</v>
      </c>
      <c r="I213" s="75">
        <v>6</v>
      </c>
      <c r="J213" s="25"/>
    </row>
    <row r="214" spans="1:10" x14ac:dyDescent="0.3">
      <c r="A214" s="20" t="s">
        <v>125</v>
      </c>
      <c r="B214" s="48" t="s">
        <v>110</v>
      </c>
      <c r="C214" s="9" t="s">
        <v>105</v>
      </c>
      <c r="D214" s="53">
        <v>45064.541666666664</v>
      </c>
      <c r="E214" s="11">
        <v>45064.541666666664</v>
      </c>
      <c r="F214" s="11">
        <v>45064.624999999964</v>
      </c>
      <c r="G214" s="66" t="s">
        <v>140</v>
      </c>
      <c r="H214" s="79"/>
      <c r="I214" s="75">
        <v>9</v>
      </c>
      <c r="J214" s="25"/>
    </row>
    <row r="215" spans="1:10" x14ac:dyDescent="0.3">
      <c r="A215" s="20" t="s">
        <v>125</v>
      </c>
      <c r="B215" s="48" t="s">
        <v>165</v>
      </c>
      <c r="C215" s="9" t="s">
        <v>152</v>
      </c>
      <c r="D215" s="53">
        <v>45064.541666666664</v>
      </c>
      <c r="E215" s="11">
        <v>45064.541666666664</v>
      </c>
      <c r="F215" s="11">
        <v>45064.624999999964</v>
      </c>
      <c r="G215" s="66" t="s">
        <v>140</v>
      </c>
      <c r="H215" s="79" t="s">
        <v>180</v>
      </c>
      <c r="I215" s="75">
        <v>6</v>
      </c>
      <c r="J215" s="25"/>
    </row>
    <row r="216" spans="1:10" x14ac:dyDescent="0.3">
      <c r="A216" s="20" t="s">
        <v>125</v>
      </c>
      <c r="B216" s="48" t="s">
        <v>164</v>
      </c>
      <c r="C216" s="9" t="s">
        <v>132</v>
      </c>
      <c r="D216" s="53">
        <v>45064.541666666664</v>
      </c>
      <c r="E216" s="11">
        <v>45064.541666666664</v>
      </c>
      <c r="F216" s="11">
        <v>45064.624999999964</v>
      </c>
      <c r="G216" s="66" t="s">
        <v>140</v>
      </c>
      <c r="H216" s="79" t="s">
        <v>186</v>
      </c>
      <c r="I216" s="76">
        <v>10</v>
      </c>
      <c r="J216" s="25"/>
    </row>
    <row r="217" spans="1:10" x14ac:dyDescent="0.3">
      <c r="A217" s="20" t="s">
        <v>125</v>
      </c>
      <c r="B217" s="48" t="s">
        <v>98</v>
      </c>
      <c r="C217" s="9" t="s">
        <v>133</v>
      </c>
      <c r="D217" s="53">
        <v>45064.541666666664</v>
      </c>
      <c r="E217" s="11">
        <f>Table48911[[#This Row],[Class Date]]</f>
        <v>45064.541666666664</v>
      </c>
      <c r="F217" s="11">
        <f>Table48911[[#This Row],[Class Date]]+0.0833333333</f>
        <v>45064.624999999964</v>
      </c>
      <c r="G217" s="66" t="s">
        <v>140</v>
      </c>
      <c r="H217" s="67" t="s">
        <v>179</v>
      </c>
      <c r="I217" s="76">
        <v>14</v>
      </c>
      <c r="J217" s="25"/>
    </row>
    <row r="218" spans="1:10" x14ac:dyDescent="0.3">
      <c r="A218" s="71" t="s">
        <v>125</v>
      </c>
      <c r="B218" s="48" t="s">
        <v>170</v>
      </c>
      <c r="C218" s="9" t="s">
        <v>155</v>
      </c>
      <c r="D218" s="53">
        <v>45064.541666666664</v>
      </c>
      <c r="E218" s="11">
        <v>45064.541666666664</v>
      </c>
      <c r="F218" s="11">
        <v>45064.624999999964</v>
      </c>
      <c r="G218" s="66" t="s">
        <v>140</v>
      </c>
      <c r="H218" s="79"/>
      <c r="I218" s="76">
        <v>9</v>
      </c>
      <c r="J218" s="25"/>
    </row>
    <row r="219" spans="1:10" x14ac:dyDescent="0.3">
      <c r="A219" s="71" t="s">
        <v>125</v>
      </c>
      <c r="B219" s="48" t="s">
        <v>99</v>
      </c>
      <c r="C219" s="9" t="s">
        <v>157</v>
      </c>
      <c r="D219" s="53">
        <v>45064.541666666664</v>
      </c>
      <c r="E219" s="11">
        <v>45064.541666666664</v>
      </c>
      <c r="F219" s="11">
        <v>45064.624999999964</v>
      </c>
      <c r="G219" s="66" t="s">
        <v>140</v>
      </c>
      <c r="H219" s="79"/>
      <c r="I219" s="75">
        <v>3</v>
      </c>
      <c r="J219" s="25"/>
    </row>
    <row r="220" spans="1:10" x14ac:dyDescent="0.3">
      <c r="A220" s="71" t="s">
        <v>125</v>
      </c>
      <c r="B220" s="48" t="s">
        <v>100</v>
      </c>
      <c r="C220" s="9" t="s">
        <v>95</v>
      </c>
      <c r="D220" s="53">
        <v>45064.541666666664</v>
      </c>
      <c r="E220" s="11">
        <v>45064.541666666664</v>
      </c>
      <c r="F220" s="11">
        <v>45064.624999999964</v>
      </c>
      <c r="G220" s="66" t="s">
        <v>140</v>
      </c>
      <c r="H220" s="79"/>
      <c r="I220" s="76">
        <v>12</v>
      </c>
      <c r="J220" s="25"/>
    </row>
    <row r="221" spans="1:10" x14ac:dyDescent="0.3">
      <c r="A221" s="71" t="s">
        <v>125</v>
      </c>
      <c r="B221" s="48" t="s">
        <v>111</v>
      </c>
      <c r="C221" s="9" t="s">
        <v>166</v>
      </c>
      <c r="D221" s="53">
        <v>45064.541666666664</v>
      </c>
      <c r="E221" s="11">
        <v>45064.541666666664</v>
      </c>
      <c r="F221" s="11">
        <v>45064.624999999964</v>
      </c>
      <c r="G221" s="66" t="s">
        <v>140</v>
      </c>
      <c r="H221" s="81">
        <v>14</v>
      </c>
      <c r="I221" s="75">
        <v>6</v>
      </c>
      <c r="J221" s="25"/>
    </row>
    <row r="222" spans="1:10" x14ac:dyDescent="0.3">
      <c r="A222" s="71" t="s">
        <v>121</v>
      </c>
      <c r="B222" s="48" t="s">
        <v>169</v>
      </c>
      <c r="C222" s="87" t="s">
        <v>176</v>
      </c>
      <c r="D222" s="53">
        <v>45068.333333333336</v>
      </c>
      <c r="E222" s="11">
        <f>Table48911[[#This Row],[Class Date]]</f>
        <v>45068.333333333336</v>
      </c>
      <c r="F222" s="11">
        <f>Table48911[[#This Row],[Class Date]]+0.0833333333</f>
        <v>45068.416666666635</v>
      </c>
      <c r="G222" s="66" t="s">
        <v>140</v>
      </c>
      <c r="H222" s="79"/>
      <c r="I222" s="76">
        <v>500</v>
      </c>
      <c r="J222" s="25"/>
    </row>
    <row r="223" spans="1:10" x14ac:dyDescent="0.3">
      <c r="A223" s="71" t="s">
        <v>125</v>
      </c>
      <c r="B223" s="48" t="s">
        <v>169</v>
      </c>
      <c r="C223" s="87" t="s">
        <v>176</v>
      </c>
      <c r="D223" s="53">
        <v>45068.333333333336</v>
      </c>
      <c r="E223" s="11">
        <f>Table48911[[#This Row],[Class Date]]</f>
        <v>45068.333333333336</v>
      </c>
      <c r="F223" s="11">
        <f>Table48911[[#This Row],[Class Date]]+0.0833333333</f>
        <v>45068.416666666635</v>
      </c>
      <c r="G223" s="66" t="s">
        <v>140</v>
      </c>
      <c r="H223" s="79"/>
      <c r="I223" s="76">
        <v>500</v>
      </c>
      <c r="J223" s="25"/>
    </row>
    <row r="224" spans="1:10" x14ac:dyDescent="0.3">
      <c r="A224" s="71" t="s">
        <v>122</v>
      </c>
      <c r="B224" s="48" t="s">
        <v>169</v>
      </c>
      <c r="C224" s="87" t="s">
        <v>176</v>
      </c>
      <c r="D224" s="10">
        <v>45068.333333333336</v>
      </c>
      <c r="E224" s="11">
        <f>Table48911[[#This Row],[Class Date]]</f>
        <v>45068.333333333336</v>
      </c>
      <c r="F224" s="11">
        <f>Table48911[[#This Row],[Class Date]]+0.0833333333</f>
        <v>45068.416666666635</v>
      </c>
      <c r="G224" s="66" t="s">
        <v>140</v>
      </c>
      <c r="H224" s="79"/>
      <c r="I224" s="76">
        <v>500</v>
      </c>
      <c r="J224" s="25"/>
    </row>
    <row r="225" spans="1:10" x14ac:dyDescent="0.3">
      <c r="A225" s="20" t="s">
        <v>119</v>
      </c>
      <c r="B225" s="48" t="s">
        <v>169</v>
      </c>
      <c r="C225" s="87" t="s">
        <v>176</v>
      </c>
      <c r="D225" s="10">
        <v>45068.333333333336</v>
      </c>
      <c r="E225" s="11">
        <f>Table48911[[#This Row],[Class Date]]</f>
        <v>45068.333333333336</v>
      </c>
      <c r="F225" s="11">
        <f>Table48911[[#This Row],[Class Date]]+0.0833333333</f>
        <v>45068.416666666635</v>
      </c>
      <c r="G225" s="66" t="s">
        <v>140</v>
      </c>
      <c r="H225" s="79"/>
      <c r="I225" s="76">
        <v>500</v>
      </c>
      <c r="J225" s="25"/>
    </row>
    <row r="226" spans="1:10" x14ac:dyDescent="0.3">
      <c r="A226" s="20" t="s">
        <v>120</v>
      </c>
      <c r="B226" s="48" t="s">
        <v>169</v>
      </c>
      <c r="C226" s="87" t="s">
        <v>176</v>
      </c>
      <c r="D226" s="10">
        <v>45068.333333333336</v>
      </c>
      <c r="E226" s="11">
        <f>Table48911[[#This Row],[Class Date]]</f>
        <v>45068.333333333336</v>
      </c>
      <c r="F226" s="11">
        <f>Table48911[[#This Row],[Class Date]]+0.0833333333</f>
        <v>45068.416666666635</v>
      </c>
      <c r="G226" s="66" t="s">
        <v>140</v>
      </c>
      <c r="H226" s="67"/>
      <c r="I226" s="76">
        <v>500</v>
      </c>
      <c r="J226" s="25"/>
    </row>
    <row r="227" spans="1:10" x14ac:dyDescent="0.3">
      <c r="A227" s="25" t="s">
        <v>136</v>
      </c>
      <c r="B227" s="48" t="s">
        <v>169</v>
      </c>
      <c r="C227" s="87" t="s">
        <v>176</v>
      </c>
      <c r="D227" s="10">
        <v>45068.333333333336</v>
      </c>
      <c r="E227" s="11">
        <f>Table48911[[#This Row],[Class Date]]</f>
        <v>45068.333333333336</v>
      </c>
      <c r="F227" s="11">
        <f>Table48911[[#This Row],[Class Date]]+0.0833333333</f>
        <v>45068.416666666635</v>
      </c>
      <c r="G227" s="66" t="s">
        <v>139</v>
      </c>
      <c r="H227" s="67"/>
      <c r="I227" s="76">
        <v>500</v>
      </c>
      <c r="J227" s="25"/>
    </row>
    <row r="228" spans="1:10" x14ac:dyDescent="0.3">
      <c r="A228" s="71" t="s">
        <v>190</v>
      </c>
      <c r="B228" s="48" t="s">
        <v>169</v>
      </c>
      <c r="C228" s="87" t="s">
        <v>176</v>
      </c>
      <c r="D228" s="10">
        <v>45068.333333333336</v>
      </c>
      <c r="E228" s="11">
        <f>Table48911[[#This Row],[Class Date]]</f>
        <v>45068.333333333336</v>
      </c>
      <c r="F228" s="11">
        <f>Table48911[[#This Row],[Class Date]]+0.0833333333</f>
        <v>45068.416666666635</v>
      </c>
      <c r="G228" s="66" t="s">
        <v>139</v>
      </c>
      <c r="H228" s="79"/>
      <c r="I228" s="76">
        <v>500</v>
      </c>
      <c r="J228" s="25"/>
    </row>
    <row r="229" spans="1:10" x14ac:dyDescent="0.3">
      <c r="A229" s="20" t="s">
        <v>121</v>
      </c>
      <c r="B229" s="48" t="s">
        <v>110</v>
      </c>
      <c r="C229" s="9" t="s">
        <v>105</v>
      </c>
      <c r="D229" s="10">
        <v>45089.291666666664</v>
      </c>
      <c r="E229" s="11">
        <f>Table48911[[#This Row],[Class Date]]</f>
        <v>45089.291666666664</v>
      </c>
      <c r="F229" s="11">
        <f>Table48911[[#This Row],[Class Date]]+0.0833333333</f>
        <v>45089.374999999964</v>
      </c>
      <c r="G229" s="66" t="s">
        <v>141</v>
      </c>
      <c r="H229" s="79"/>
      <c r="I229" s="75">
        <v>9</v>
      </c>
      <c r="J229" s="25"/>
    </row>
    <row r="230" spans="1:10" x14ac:dyDescent="0.3">
      <c r="A230" s="71" t="s">
        <v>119</v>
      </c>
      <c r="B230" s="48" t="s">
        <v>110</v>
      </c>
      <c r="C230" s="9" t="s">
        <v>105</v>
      </c>
      <c r="D230" s="10">
        <v>45089.708333333336</v>
      </c>
      <c r="E230" s="11">
        <f>Table48911[[#This Row],[Class Date]]</f>
        <v>45089.708333333336</v>
      </c>
      <c r="F230" s="11">
        <f>Table48911[[#This Row],[Class Date]]+0.0833333333</f>
        <v>45089.791666666635</v>
      </c>
      <c r="G230" s="66" t="s">
        <v>141</v>
      </c>
      <c r="H230" s="79"/>
      <c r="I230" s="75">
        <v>9</v>
      </c>
      <c r="J230" s="25"/>
    </row>
    <row r="231" spans="1:10" x14ac:dyDescent="0.3">
      <c r="A231" s="71" t="s">
        <v>190</v>
      </c>
      <c r="B231" s="48" t="s">
        <v>110</v>
      </c>
      <c r="C231" s="9" t="s">
        <v>154</v>
      </c>
      <c r="D231" s="10">
        <v>45089.333333333336</v>
      </c>
      <c r="E231" s="11">
        <f>Table48911[[#This Row],[Class Date]]</f>
        <v>45089.333333333336</v>
      </c>
      <c r="F231" s="11">
        <f>Table48911[[#This Row],[Class Date]]+0.0833333333</f>
        <v>45089.416666666635</v>
      </c>
      <c r="G231" s="66" t="s">
        <v>115</v>
      </c>
      <c r="H231" s="79"/>
      <c r="I231" s="76">
        <v>3</v>
      </c>
      <c r="J231" s="25"/>
    </row>
    <row r="232" spans="1:10" x14ac:dyDescent="0.3">
      <c r="A232" s="71" t="s">
        <v>190</v>
      </c>
      <c r="B232" s="48" t="s">
        <v>110</v>
      </c>
      <c r="C232" s="9" t="s">
        <v>154</v>
      </c>
      <c r="D232" s="10">
        <v>45089.385416666664</v>
      </c>
      <c r="E232" s="11">
        <f>Table48911[[#This Row],[Class Date]]</f>
        <v>45089.385416666664</v>
      </c>
      <c r="F232" s="11">
        <f>Table48911[[#This Row],[Class Date]]+0.0833333333</f>
        <v>45089.468749999964</v>
      </c>
      <c r="G232" s="66" t="s">
        <v>115</v>
      </c>
      <c r="H232" s="79"/>
      <c r="I232" s="76">
        <v>3</v>
      </c>
      <c r="J232" s="25"/>
    </row>
    <row r="233" spans="1:10" x14ac:dyDescent="0.3">
      <c r="A233" s="71" t="s">
        <v>190</v>
      </c>
      <c r="B233" s="48" t="s">
        <v>165</v>
      </c>
      <c r="C233" s="9" t="s">
        <v>152</v>
      </c>
      <c r="D233" s="10">
        <v>45089.333333333336</v>
      </c>
      <c r="E233" s="11">
        <f>Table48911[[#This Row],[Class Date]]</f>
        <v>45089.333333333336</v>
      </c>
      <c r="F233" s="11">
        <f>Table48911[[#This Row],[Class Date]]+0.0833333333</f>
        <v>45089.416666666635</v>
      </c>
      <c r="G233" s="66" t="s">
        <v>115</v>
      </c>
      <c r="H233" s="79" t="s">
        <v>180</v>
      </c>
      <c r="I233" s="75">
        <v>6</v>
      </c>
      <c r="J233" s="25"/>
    </row>
    <row r="234" spans="1:10" x14ac:dyDescent="0.3">
      <c r="A234" s="71" t="s">
        <v>190</v>
      </c>
      <c r="B234" s="48" t="s">
        <v>165</v>
      </c>
      <c r="C234" s="9" t="s">
        <v>152</v>
      </c>
      <c r="D234" s="10">
        <v>45089.385416666664</v>
      </c>
      <c r="E234" s="11">
        <f>Table48911[[#This Row],[Class Date]]</f>
        <v>45089.385416666664</v>
      </c>
      <c r="F234" s="11">
        <f>Table48911[[#This Row],[Class Date]]+0.0833333333</f>
        <v>45089.468749999964</v>
      </c>
      <c r="G234" s="66" t="s">
        <v>115</v>
      </c>
      <c r="H234" s="79" t="s">
        <v>180</v>
      </c>
      <c r="I234" s="75">
        <v>6</v>
      </c>
      <c r="J234" s="25"/>
    </row>
    <row r="235" spans="1:10" x14ac:dyDescent="0.3">
      <c r="A235" s="20" t="s">
        <v>119</v>
      </c>
      <c r="B235" s="48" t="s">
        <v>165</v>
      </c>
      <c r="C235" s="9" t="s">
        <v>152</v>
      </c>
      <c r="D235" s="10">
        <v>45089.708333333336</v>
      </c>
      <c r="E235" s="11">
        <f>Table48911[[#This Row],[Class Date]]</f>
        <v>45089.708333333336</v>
      </c>
      <c r="F235" s="11">
        <f>Table48911[[#This Row],[Class Date]]+0.0833333333</f>
        <v>45089.791666666635</v>
      </c>
      <c r="G235" s="66" t="s">
        <v>141</v>
      </c>
      <c r="H235" s="79" t="s">
        <v>180</v>
      </c>
      <c r="I235" s="75">
        <v>6</v>
      </c>
      <c r="J235" s="25"/>
    </row>
    <row r="236" spans="1:10" x14ac:dyDescent="0.3">
      <c r="A236" s="25" t="s">
        <v>121</v>
      </c>
      <c r="B236" s="48" t="s">
        <v>169</v>
      </c>
      <c r="C236" s="9" t="s">
        <v>174</v>
      </c>
      <c r="D236" s="10">
        <v>45089.291666666664</v>
      </c>
      <c r="E236" s="11">
        <f>Table48911[[#This Row],[Class Date]]</f>
        <v>45089.291666666664</v>
      </c>
      <c r="F236" s="11">
        <f>Table48911[[#This Row],[Class Date]]+0.0833333333</f>
        <v>45089.374999999964</v>
      </c>
      <c r="G236" s="66" t="s">
        <v>141</v>
      </c>
      <c r="H236" s="79"/>
      <c r="I236" s="75">
        <v>100</v>
      </c>
      <c r="J236" s="25"/>
    </row>
    <row r="237" spans="1:10" x14ac:dyDescent="0.3">
      <c r="A237" s="20" t="s">
        <v>119</v>
      </c>
      <c r="B237" s="48" t="s">
        <v>169</v>
      </c>
      <c r="C237" s="9" t="s">
        <v>175</v>
      </c>
      <c r="D237" s="10">
        <v>45089.708333333336</v>
      </c>
      <c r="E237" s="11">
        <f>Table48911[[#This Row],[Class Date]]</f>
        <v>45089.708333333336</v>
      </c>
      <c r="F237" s="11">
        <f>Table48911[[#This Row],[Class Date]]+0.0833333333</f>
        <v>45089.791666666635</v>
      </c>
      <c r="G237" s="66" t="s">
        <v>141</v>
      </c>
      <c r="H237" s="79"/>
      <c r="I237" s="75">
        <v>100</v>
      </c>
      <c r="J237" s="25"/>
    </row>
    <row r="238" spans="1:10" x14ac:dyDescent="0.3">
      <c r="A238" s="25" t="s">
        <v>121</v>
      </c>
      <c r="B238" s="48" t="s">
        <v>164</v>
      </c>
      <c r="C238" s="9" t="s">
        <v>132</v>
      </c>
      <c r="D238" s="10">
        <v>45089.291666666664</v>
      </c>
      <c r="E238" s="11">
        <f>Table48911[[#This Row],[Class Date]]</f>
        <v>45089.291666666664</v>
      </c>
      <c r="F238" s="11">
        <f>Table48911[[#This Row],[Class Date]]+0.0833333333</f>
        <v>45089.374999999964</v>
      </c>
      <c r="G238" s="66" t="s">
        <v>141</v>
      </c>
      <c r="H238" s="55" t="s">
        <v>185</v>
      </c>
      <c r="I238" s="76">
        <v>10</v>
      </c>
      <c r="J238" s="25"/>
    </row>
    <row r="239" spans="1:10" x14ac:dyDescent="0.3">
      <c r="A239" s="71" t="s">
        <v>190</v>
      </c>
      <c r="B239" s="48" t="s">
        <v>164</v>
      </c>
      <c r="C239" s="9" t="s">
        <v>134</v>
      </c>
      <c r="D239" s="10">
        <v>45089.333333333336</v>
      </c>
      <c r="E239" s="11">
        <f>Table48911[[#This Row],[Class Date]]</f>
        <v>45089.333333333336</v>
      </c>
      <c r="F239" s="11">
        <f>Table48911[[#This Row],[Class Date]]+0.0833333333</f>
        <v>45089.416666666635</v>
      </c>
      <c r="G239" s="66" t="s">
        <v>115</v>
      </c>
      <c r="H239" s="55" t="s">
        <v>185</v>
      </c>
      <c r="I239" s="76">
        <v>9</v>
      </c>
      <c r="J239" s="25"/>
    </row>
    <row r="240" spans="1:10" x14ac:dyDescent="0.3">
      <c r="A240" s="71" t="s">
        <v>190</v>
      </c>
      <c r="B240" s="48" t="s">
        <v>164</v>
      </c>
      <c r="C240" s="9" t="s">
        <v>134</v>
      </c>
      <c r="D240" s="10">
        <v>45089.385416666664</v>
      </c>
      <c r="E240" s="11">
        <f>Table48911[[#This Row],[Class Date]]</f>
        <v>45089.385416666664</v>
      </c>
      <c r="F240" s="11">
        <f>Table48911[[#This Row],[Class Date]]+0.0833333333</f>
        <v>45089.468749999964</v>
      </c>
      <c r="G240" s="66" t="s">
        <v>115</v>
      </c>
      <c r="H240" s="55" t="s">
        <v>185</v>
      </c>
      <c r="I240" s="76">
        <v>9</v>
      </c>
      <c r="J240" s="25"/>
    </row>
    <row r="241" spans="1:10" x14ac:dyDescent="0.3">
      <c r="A241" s="71" t="s">
        <v>190</v>
      </c>
      <c r="B241" s="48" t="s">
        <v>164</v>
      </c>
      <c r="C241" s="9" t="s">
        <v>134</v>
      </c>
      <c r="D241" s="10">
        <v>45089.520833333336</v>
      </c>
      <c r="E241" s="11">
        <f>Table48911[[#This Row],[Class Date]]</f>
        <v>45089.520833333336</v>
      </c>
      <c r="F241" s="11">
        <f>Table48911[[#This Row],[Class Date]]+0.0833333333</f>
        <v>45089.604166666635</v>
      </c>
      <c r="G241" s="66" t="s">
        <v>115</v>
      </c>
      <c r="H241" s="55" t="s">
        <v>185</v>
      </c>
      <c r="I241" s="76">
        <v>9</v>
      </c>
      <c r="J241" s="25"/>
    </row>
    <row r="242" spans="1:10" x14ac:dyDescent="0.3">
      <c r="A242" s="20" t="s">
        <v>119</v>
      </c>
      <c r="B242" s="48" t="s">
        <v>164</v>
      </c>
      <c r="C242" s="9" t="s">
        <v>132</v>
      </c>
      <c r="D242" s="10">
        <v>45089.708333333336</v>
      </c>
      <c r="E242" s="11">
        <f>Table48911[[#This Row],[Class Date]]</f>
        <v>45089.708333333336</v>
      </c>
      <c r="F242" s="11">
        <f>Table48911[[#This Row],[Class Date]]+0.0833333333</f>
        <v>45089.791666666635</v>
      </c>
      <c r="G242" s="66" t="s">
        <v>141</v>
      </c>
      <c r="H242" s="55" t="s">
        <v>185</v>
      </c>
      <c r="I242" s="76">
        <v>10</v>
      </c>
      <c r="J242" s="25" t="s">
        <v>59</v>
      </c>
    </row>
    <row r="243" spans="1:10" x14ac:dyDescent="0.3">
      <c r="A243" s="71" t="s">
        <v>190</v>
      </c>
      <c r="B243" s="48" t="s">
        <v>110</v>
      </c>
      <c r="C243" s="9" t="s">
        <v>154</v>
      </c>
      <c r="D243" s="10">
        <v>45089.520833333336</v>
      </c>
      <c r="E243" s="11">
        <f>Table48911[[#This Row],[Class Date]]</f>
        <v>45089.520833333336</v>
      </c>
      <c r="F243" s="11">
        <f>Table48911[[#This Row],[Class Date]]+0.0833333333</f>
        <v>45089.604166666635</v>
      </c>
      <c r="G243" s="66" t="s">
        <v>115</v>
      </c>
      <c r="H243" s="79"/>
      <c r="I243" s="76">
        <v>3</v>
      </c>
      <c r="J243" s="25"/>
    </row>
    <row r="244" spans="1:10" x14ac:dyDescent="0.3">
      <c r="A244" s="71" t="s">
        <v>190</v>
      </c>
      <c r="B244" s="25" t="s">
        <v>165</v>
      </c>
      <c r="C244" s="9" t="s">
        <v>152</v>
      </c>
      <c r="D244" s="10">
        <v>45089.520833333336</v>
      </c>
      <c r="E244" s="11">
        <f>Table48911[[#This Row],[Class Date]]</f>
        <v>45089.520833333336</v>
      </c>
      <c r="F244" s="11">
        <f>Table48911[[#This Row],[Class Date]]+0.0833333333</f>
        <v>45089.604166666635</v>
      </c>
      <c r="G244" s="66" t="s">
        <v>115</v>
      </c>
      <c r="H244" s="79" t="s">
        <v>180</v>
      </c>
      <c r="I244" s="76">
        <v>6</v>
      </c>
      <c r="J244" s="25"/>
    </row>
    <row r="245" spans="1:10" x14ac:dyDescent="0.3">
      <c r="A245" s="71" t="s">
        <v>190</v>
      </c>
      <c r="B245" s="25" t="s">
        <v>100</v>
      </c>
      <c r="C245" s="9" t="s">
        <v>167</v>
      </c>
      <c r="D245" s="10">
        <v>45089.520833333336</v>
      </c>
      <c r="E245" s="11">
        <f>Table48911[[#This Row],[Class Date]]</f>
        <v>45089.520833333336</v>
      </c>
      <c r="F245" s="11">
        <f>Table48911[[#This Row],[Class Date]]+0.0833333333</f>
        <v>45089.604166666635</v>
      </c>
      <c r="G245" s="66" t="s">
        <v>115</v>
      </c>
      <c r="H245" s="79"/>
      <c r="I245" s="76">
        <v>10</v>
      </c>
      <c r="J245" s="25"/>
    </row>
    <row r="246" spans="1:10" x14ac:dyDescent="0.3">
      <c r="A246" s="71" t="s">
        <v>190</v>
      </c>
      <c r="B246" s="25" t="s">
        <v>99</v>
      </c>
      <c r="C246" s="9" t="s">
        <v>157</v>
      </c>
      <c r="D246" s="10">
        <v>45089.520833333336</v>
      </c>
      <c r="E246" s="11">
        <f>Table48911[[#This Row],[Class Date]]</f>
        <v>45089.520833333336</v>
      </c>
      <c r="F246" s="11">
        <f>Table48911[[#This Row],[Class Date]]+0.0833333333</f>
        <v>45089.604166666635</v>
      </c>
      <c r="G246" s="66" t="s">
        <v>115</v>
      </c>
      <c r="H246" s="79"/>
      <c r="I246" s="76">
        <v>3</v>
      </c>
      <c r="J246" s="25"/>
    </row>
    <row r="247" spans="1:10" x14ac:dyDescent="0.3">
      <c r="A247" s="71" t="s">
        <v>190</v>
      </c>
      <c r="B247" s="48" t="s">
        <v>170</v>
      </c>
      <c r="C247" s="9" t="s">
        <v>155</v>
      </c>
      <c r="D247" s="10">
        <v>45089.333333333336</v>
      </c>
      <c r="E247" s="11">
        <f>Table48911[[#This Row],[Class Date]]</f>
        <v>45089.333333333336</v>
      </c>
      <c r="F247" s="11">
        <f>Table48911[[#This Row],[Class Date]]+0.0833333333</f>
        <v>45089.416666666635</v>
      </c>
      <c r="G247" s="66" t="s">
        <v>115</v>
      </c>
      <c r="H247" s="79"/>
      <c r="I247" s="76">
        <v>9</v>
      </c>
      <c r="J247" s="25"/>
    </row>
    <row r="248" spans="1:10" x14ac:dyDescent="0.3">
      <c r="A248" s="71" t="s">
        <v>190</v>
      </c>
      <c r="B248" s="48" t="s">
        <v>170</v>
      </c>
      <c r="C248" s="9" t="s">
        <v>155</v>
      </c>
      <c r="D248" s="10">
        <v>45089.385416666664</v>
      </c>
      <c r="E248" s="11">
        <f>Table48911[[#This Row],[Class Date]]</f>
        <v>45089.385416666664</v>
      </c>
      <c r="F248" s="11">
        <f>Table48911[[#This Row],[Class Date]]+0.0833333333</f>
        <v>45089.468749999964</v>
      </c>
      <c r="G248" s="66" t="s">
        <v>115</v>
      </c>
      <c r="H248" s="79"/>
      <c r="I248" s="76">
        <v>9</v>
      </c>
      <c r="J248" s="25"/>
    </row>
    <row r="249" spans="1:10" x14ac:dyDescent="0.3">
      <c r="A249" s="71" t="s">
        <v>119</v>
      </c>
      <c r="B249" s="48" t="s">
        <v>170</v>
      </c>
      <c r="C249" s="9" t="s">
        <v>155</v>
      </c>
      <c r="D249" s="10">
        <v>45089.708333333336</v>
      </c>
      <c r="E249" s="11">
        <f>Table48911[[#This Row],[Class Date]]</f>
        <v>45089.708333333336</v>
      </c>
      <c r="F249" s="11">
        <f>Table48911[[#This Row],[Class Date]]+0.0833333333</f>
        <v>45089.791666666635</v>
      </c>
      <c r="G249" s="66" t="s">
        <v>141</v>
      </c>
      <c r="H249" s="79"/>
      <c r="I249" s="76">
        <v>9</v>
      </c>
      <c r="J249" s="25"/>
    </row>
    <row r="250" spans="1:10" x14ac:dyDescent="0.3">
      <c r="A250" s="71" t="s">
        <v>190</v>
      </c>
      <c r="B250" s="48" t="s">
        <v>99</v>
      </c>
      <c r="C250" s="9" t="s">
        <v>157</v>
      </c>
      <c r="D250" s="10">
        <v>45089.333333333336</v>
      </c>
      <c r="E250" s="11">
        <f>Table48911[[#This Row],[Class Date]]</f>
        <v>45089.333333333336</v>
      </c>
      <c r="F250" s="11">
        <f>Table48911[[#This Row],[Class Date]]+0.0833333333</f>
        <v>45089.416666666635</v>
      </c>
      <c r="G250" s="66" t="s">
        <v>115</v>
      </c>
      <c r="H250" s="79"/>
      <c r="I250" s="75">
        <v>3</v>
      </c>
      <c r="J250" s="25"/>
    </row>
    <row r="251" spans="1:10" x14ac:dyDescent="0.3">
      <c r="A251" s="71" t="s">
        <v>190</v>
      </c>
      <c r="B251" s="48" t="s">
        <v>99</v>
      </c>
      <c r="C251" s="9" t="s">
        <v>157</v>
      </c>
      <c r="D251" s="10">
        <v>45089.385416666664</v>
      </c>
      <c r="E251" s="11">
        <f>Table48911[[#This Row],[Class Date]]</f>
        <v>45089.385416666664</v>
      </c>
      <c r="F251" s="11">
        <f>Table48911[[#This Row],[Class Date]]+0.0833333333</f>
        <v>45089.468749999964</v>
      </c>
      <c r="G251" s="66" t="s">
        <v>115</v>
      </c>
      <c r="H251" s="79"/>
      <c r="I251" s="75">
        <v>3</v>
      </c>
      <c r="J251" s="25"/>
    </row>
    <row r="252" spans="1:10" x14ac:dyDescent="0.3">
      <c r="A252" s="20" t="s">
        <v>119</v>
      </c>
      <c r="B252" s="48" t="s">
        <v>99</v>
      </c>
      <c r="C252" s="9" t="s">
        <v>157</v>
      </c>
      <c r="D252" s="10">
        <v>45089.708333333336</v>
      </c>
      <c r="E252" s="11">
        <f>Table48911[[#This Row],[Class Date]]</f>
        <v>45089.708333333336</v>
      </c>
      <c r="F252" s="11">
        <f>Table48911[[#This Row],[Class Date]]+0.0833333333</f>
        <v>45089.791666666635</v>
      </c>
      <c r="G252" s="66" t="s">
        <v>141</v>
      </c>
      <c r="H252" s="79"/>
      <c r="I252" s="75">
        <v>3</v>
      </c>
      <c r="J252" s="25"/>
    </row>
    <row r="253" spans="1:10" x14ac:dyDescent="0.3">
      <c r="A253" s="20" t="s">
        <v>121</v>
      </c>
      <c r="B253" s="48" t="s">
        <v>100</v>
      </c>
      <c r="C253" s="9" t="s">
        <v>107</v>
      </c>
      <c r="D253" s="10">
        <v>45089.291666666664</v>
      </c>
      <c r="E253" s="11">
        <f>Table48911[[#This Row],[Class Date]]</f>
        <v>45089.291666666664</v>
      </c>
      <c r="F253" s="11">
        <f>Table48911[[#This Row],[Class Date]]+0.0833333333</f>
        <v>45089.374999999964</v>
      </c>
      <c r="G253" s="66" t="s">
        <v>141</v>
      </c>
      <c r="H253" s="79"/>
      <c r="I253" s="75">
        <v>10</v>
      </c>
      <c r="J253" s="25"/>
    </row>
    <row r="254" spans="1:10" x14ac:dyDescent="0.3">
      <c r="A254" s="20" t="s">
        <v>119</v>
      </c>
      <c r="B254" s="48" t="s">
        <v>100</v>
      </c>
      <c r="C254" s="9" t="s">
        <v>107</v>
      </c>
      <c r="D254" s="10">
        <v>45089.708333333336</v>
      </c>
      <c r="E254" s="11">
        <f>Table48911[[#This Row],[Class Date]]</f>
        <v>45089.708333333336</v>
      </c>
      <c r="F254" s="11">
        <f>Table48911[[#This Row],[Class Date]]+0.0833333333</f>
        <v>45089.791666666635</v>
      </c>
      <c r="G254" s="66" t="s">
        <v>141</v>
      </c>
      <c r="H254" s="79"/>
      <c r="I254" s="75">
        <v>10</v>
      </c>
      <c r="J254" s="25"/>
    </row>
    <row r="255" spans="1:10" x14ac:dyDescent="0.3">
      <c r="A255" s="71" t="s">
        <v>190</v>
      </c>
      <c r="B255" s="48" t="s">
        <v>100</v>
      </c>
      <c r="C255" s="9" t="s">
        <v>167</v>
      </c>
      <c r="D255" s="10">
        <v>45089.333333333336</v>
      </c>
      <c r="E255" s="11">
        <f>Table48911[[#This Row],[Class Date]]</f>
        <v>45089.333333333336</v>
      </c>
      <c r="F255" s="11">
        <f>Table48911[[#This Row],[Class Date]]+0.0833333333</f>
        <v>45089.416666666635</v>
      </c>
      <c r="G255" s="66" t="s">
        <v>115</v>
      </c>
      <c r="H255" s="79"/>
      <c r="I255" s="75">
        <v>10</v>
      </c>
      <c r="J255" s="25"/>
    </row>
    <row r="256" spans="1:10" x14ac:dyDescent="0.3">
      <c r="A256" s="71" t="s">
        <v>190</v>
      </c>
      <c r="B256" s="48" t="s">
        <v>100</v>
      </c>
      <c r="C256" s="9" t="s">
        <v>167</v>
      </c>
      <c r="D256" s="10">
        <v>45089.385416666664</v>
      </c>
      <c r="E256" s="11">
        <f>Table48911[[#This Row],[Class Date]]</f>
        <v>45089.385416666664</v>
      </c>
      <c r="F256" s="11">
        <f>Table48911[[#This Row],[Class Date]]+0.0833333333</f>
        <v>45089.468749999964</v>
      </c>
      <c r="G256" s="66" t="s">
        <v>115</v>
      </c>
      <c r="H256" s="79"/>
      <c r="I256" s="75">
        <v>10</v>
      </c>
      <c r="J256" s="25"/>
    </row>
    <row r="257" spans="1:10" x14ac:dyDescent="0.3">
      <c r="A257" s="71" t="s">
        <v>190</v>
      </c>
      <c r="B257" s="48" t="s">
        <v>111</v>
      </c>
      <c r="C257" s="9" t="s">
        <v>156</v>
      </c>
      <c r="D257" s="10">
        <v>45089.333333333336</v>
      </c>
      <c r="E257" s="11">
        <f>Table48911[[#This Row],[Class Date]]</f>
        <v>45089.333333333336</v>
      </c>
      <c r="F257" s="11">
        <f>Table48911[[#This Row],[Class Date]]+0.0833333333</f>
        <v>45089.416666666635</v>
      </c>
      <c r="G257" s="66" t="s">
        <v>115</v>
      </c>
      <c r="H257" s="79"/>
      <c r="I257" s="76">
        <v>5</v>
      </c>
      <c r="J257" s="25"/>
    </row>
    <row r="258" spans="1:10" x14ac:dyDescent="0.3">
      <c r="A258" s="71" t="s">
        <v>190</v>
      </c>
      <c r="B258" s="48" t="s">
        <v>111</v>
      </c>
      <c r="C258" s="9" t="s">
        <v>156</v>
      </c>
      <c r="D258" s="10">
        <v>45089.385416666664</v>
      </c>
      <c r="E258" s="11">
        <f>Table48911[[#This Row],[Class Date]]</f>
        <v>45089.385416666664</v>
      </c>
      <c r="F258" s="11">
        <f>Table48911[[#This Row],[Class Date]]+0.0833333333</f>
        <v>45089.468749999964</v>
      </c>
      <c r="G258" s="66" t="s">
        <v>115</v>
      </c>
      <c r="H258" s="79"/>
      <c r="I258" s="76">
        <v>5</v>
      </c>
      <c r="J258" s="25"/>
    </row>
    <row r="259" spans="1:10" x14ac:dyDescent="0.3">
      <c r="A259" s="25" t="s">
        <v>119</v>
      </c>
      <c r="B259" s="48" t="s">
        <v>111</v>
      </c>
      <c r="C259" s="9" t="s">
        <v>156</v>
      </c>
      <c r="D259" s="10">
        <v>45089.708333333336</v>
      </c>
      <c r="E259" s="11">
        <f>Table48911[[#This Row],[Class Date]]</f>
        <v>45089.708333333336</v>
      </c>
      <c r="F259" s="11">
        <f>Table48911[[#This Row],[Class Date]]+0.0833333333</f>
        <v>45089.791666666635</v>
      </c>
      <c r="G259" s="66" t="s">
        <v>141</v>
      </c>
      <c r="H259" s="79"/>
      <c r="I259" s="76">
        <v>5</v>
      </c>
      <c r="J259" s="25"/>
    </row>
    <row r="260" spans="1:10" x14ac:dyDescent="0.3">
      <c r="A260" s="25" t="s">
        <v>125</v>
      </c>
      <c r="B260" s="48" t="s">
        <v>169</v>
      </c>
      <c r="C260" s="9" t="s">
        <v>174</v>
      </c>
      <c r="D260" s="10">
        <v>45091.291666666664</v>
      </c>
      <c r="E260" s="11">
        <f>Table48911[[#This Row],[Class Date]]</f>
        <v>45091.291666666664</v>
      </c>
      <c r="F260" s="11">
        <f>Table48911[[#This Row],[Class Date]]+0.0833333333</f>
        <v>45091.374999999964</v>
      </c>
      <c r="G260" s="66" t="s">
        <v>141</v>
      </c>
      <c r="H260" s="79"/>
      <c r="I260" s="75">
        <v>100</v>
      </c>
      <c r="J260" s="25"/>
    </row>
    <row r="261" spans="1:10" x14ac:dyDescent="0.3">
      <c r="A261" s="25" t="s">
        <v>125</v>
      </c>
      <c r="B261" s="48" t="s">
        <v>164</v>
      </c>
      <c r="C261" s="9" t="s">
        <v>134</v>
      </c>
      <c r="D261" s="10">
        <v>45091.291666666664</v>
      </c>
      <c r="E261" s="11">
        <v>45091.291666666664</v>
      </c>
      <c r="F261" s="11">
        <v>45091.374999999964</v>
      </c>
      <c r="G261" s="66" t="s">
        <v>141</v>
      </c>
      <c r="H261" s="79" t="s">
        <v>183</v>
      </c>
      <c r="I261" s="76">
        <v>9</v>
      </c>
      <c r="J261" s="25"/>
    </row>
    <row r="262" spans="1:10" x14ac:dyDescent="0.3">
      <c r="A262" s="71" t="s">
        <v>125</v>
      </c>
      <c r="B262" s="48" t="s">
        <v>170</v>
      </c>
      <c r="C262" s="9" t="s">
        <v>158</v>
      </c>
      <c r="D262" s="10">
        <v>45091.291666666664</v>
      </c>
      <c r="E262" s="11">
        <v>45091.291666666664</v>
      </c>
      <c r="F262" s="11">
        <v>45091.374999999964</v>
      </c>
      <c r="G262" s="66" t="s">
        <v>141</v>
      </c>
      <c r="H262" s="79"/>
      <c r="I262" s="75">
        <v>7</v>
      </c>
      <c r="J262" s="25"/>
    </row>
    <row r="263" spans="1:10" x14ac:dyDescent="0.3">
      <c r="A263" s="71" t="s">
        <v>125</v>
      </c>
      <c r="B263" s="48" t="s">
        <v>99</v>
      </c>
      <c r="C263" s="9" t="s">
        <v>157</v>
      </c>
      <c r="D263" s="10">
        <v>45091.291666666664</v>
      </c>
      <c r="E263" s="11">
        <v>45091.291666666664</v>
      </c>
      <c r="F263" s="11">
        <v>45091.374999999964</v>
      </c>
      <c r="G263" s="66" t="s">
        <v>141</v>
      </c>
      <c r="H263" s="79"/>
      <c r="I263" s="75">
        <v>3</v>
      </c>
      <c r="J263" s="25"/>
    </row>
    <row r="264" spans="1:10" x14ac:dyDescent="0.3">
      <c r="A264" s="25" t="s">
        <v>125</v>
      </c>
      <c r="B264" s="48" t="s">
        <v>100</v>
      </c>
      <c r="C264" s="9" t="s">
        <v>167</v>
      </c>
      <c r="D264" s="10">
        <v>45091.291666666664</v>
      </c>
      <c r="E264" s="11">
        <v>45091.291666666664</v>
      </c>
      <c r="F264" s="11">
        <v>45091.374999999964</v>
      </c>
      <c r="G264" s="66" t="s">
        <v>141</v>
      </c>
      <c r="H264" s="82">
        <v>100</v>
      </c>
      <c r="I264" s="75">
        <v>10</v>
      </c>
      <c r="J264" s="25"/>
    </row>
    <row r="265" spans="1:10" x14ac:dyDescent="0.3">
      <c r="A265" s="25" t="s">
        <v>120</v>
      </c>
      <c r="B265" s="48" t="s">
        <v>169</v>
      </c>
      <c r="C265" s="9" t="s">
        <v>175</v>
      </c>
      <c r="D265" s="10">
        <v>45091.708333333336</v>
      </c>
      <c r="E265" s="11">
        <f>Table48911[[#This Row],[Class Date]]</f>
        <v>45091.708333333336</v>
      </c>
      <c r="F265" s="11">
        <f>Table48911[[#This Row],[Class Date]]+0.0833333333</f>
        <v>45091.791666666635</v>
      </c>
      <c r="G265" s="66" t="s">
        <v>141</v>
      </c>
      <c r="H265" s="79"/>
      <c r="I265" s="75">
        <v>100</v>
      </c>
      <c r="J265" s="25"/>
    </row>
    <row r="266" spans="1:10" x14ac:dyDescent="0.3">
      <c r="A266" s="71" t="s">
        <v>120</v>
      </c>
      <c r="B266" s="48" t="s">
        <v>164</v>
      </c>
      <c r="C266" s="9" t="s">
        <v>134</v>
      </c>
      <c r="D266" s="10">
        <v>45091.708333333336</v>
      </c>
      <c r="E266" s="11">
        <v>45091.708333333336</v>
      </c>
      <c r="F266" s="11">
        <v>45091.791666666635</v>
      </c>
      <c r="G266" s="66" t="s">
        <v>141</v>
      </c>
      <c r="H266" s="79" t="s">
        <v>183</v>
      </c>
      <c r="I266" s="76">
        <v>9</v>
      </c>
      <c r="J266" s="25"/>
    </row>
    <row r="267" spans="1:10" x14ac:dyDescent="0.3">
      <c r="A267" s="71" t="s">
        <v>120</v>
      </c>
      <c r="B267" s="48" t="s">
        <v>100</v>
      </c>
      <c r="C267" s="9" t="s">
        <v>167</v>
      </c>
      <c r="D267" s="10">
        <v>45091.708333333336</v>
      </c>
      <c r="E267" s="11">
        <v>45091.708333333336</v>
      </c>
      <c r="F267" s="11">
        <v>45091.791666666635</v>
      </c>
      <c r="G267" s="66" t="s">
        <v>141</v>
      </c>
      <c r="H267" s="82">
        <v>100</v>
      </c>
      <c r="I267" s="75">
        <v>10</v>
      </c>
      <c r="J267" s="25"/>
    </row>
    <row r="268" spans="1:10" x14ac:dyDescent="0.3">
      <c r="A268" s="25" t="s">
        <v>119</v>
      </c>
      <c r="B268" s="48" t="s">
        <v>110</v>
      </c>
      <c r="C268" s="9" t="s">
        <v>105</v>
      </c>
      <c r="D268" s="10">
        <v>45092.291666666664</v>
      </c>
      <c r="E268" s="11">
        <f>Table48911[[#This Row],[Class Date]]</f>
        <v>45092.291666666664</v>
      </c>
      <c r="F268" s="11">
        <f>Table48911[[#This Row],[Class Date]]+0.0833333333</f>
        <v>45092.374999999964</v>
      </c>
      <c r="G268" s="66" t="s">
        <v>141</v>
      </c>
      <c r="H268" s="79"/>
      <c r="I268" s="75">
        <v>9</v>
      </c>
      <c r="J268" s="25"/>
    </row>
    <row r="269" spans="1:10" x14ac:dyDescent="0.3">
      <c r="A269" s="71" t="s">
        <v>119</v>
      </c>
      <c r="B269" s="48" t="s">
        <v>169</v>
      </c>
      <c r="C269" s="9" t="s">
        <v>175</v>
      </c>
      <c r="D269" s="10">
        <v>45092.291666666664</v>
      </c>
      <c r="E269" s="11">
        <f>Table48911[[#This Row],[Class Date]]</f>
        <v>45092.291666666664</v>
      </c>
      <c r="F269" s="11">
        <f>Table48911[[#This Row],[Class Date]]+0.0833333333</f>
        <v>45092.374999999964</v>
      </c>
      <c r="G269" s="66" t="s">
        <v>141</v>
      </c>
      <c r="H269" s="79"/>
      <c r="I269" s="75">
        <v>100</v>
      </c>
      <c r="J269" s="25"/>
    </row>
    <row r="270" spans="1:10" x14ac:dyDescent="0.3">
      <c r="A270" s="71" t="s">
        <v>119</v>
      </c>
      <c r="B270" s="48" t="s">
        <v>164</v>
      </c>
      <c r="C270" s="9" t="s">
        <v>153</v>
      </c>
      <c r="D270" s="10">
        <v>45092.291666666664</v>
      </c>
      <c r="E270" s="11">
        <f>Table48911[[#This Row],[Class Date]]</f>
        <v>45092.291666666664</v>
      </c>
      <c r="F270" s="11">
        <f>Table48911[[#This Row],[Class Date]]+0.0833333333</f>
        <v>45092.374999999964</v>
      </c>
      <c r="G270" s="66" t="s">
        <v>141</v>
      </c>
      <c r="H270" s="67" t="s">
        <v>178</v>
      </c>
      <c r="I270" s="76">
        <v>12</v>
      </c>
      <c r="J270" s="25"/>
    </row>
    <row r="271" spans="1:10" x14ac:dyDescent="0.3">
      <c r="A271" s="25" t="s">
        <v>119</v>
      </c>
      <c r="B271" s="48" t="s">
        <v>98</v>
      </c>
      <c r="C271" s="9" t="s">
        <v>133</v>
      </c>
      <c r="D271" s="10">
        <v>45092.291666666664</v>
      </c>
      <c r="E271" s="11">
        <f>Table48911[[#This Row],[Class Date]]</f>
        <v>45092.291666666664</v>
      </c>
      <c r="F271" s="11">
        <f>Table48911[[#This Row],[Class Date]]+0.0833333333</f>
        <v>45092.374999999964</v>
      </c>
      <c r="G271" s="66" t="s">
        <v>141</v>
      </c>
      <c r="H271" s="67" t="s">
        <v>179</v>
      </c>
      <c r="I271" s="76">
        <v>14</v>
      </c>
      <c r="J271" s="25"/>
    </row>
    <row r="272" spans="1:10" x14ac:dyDescent="0.3">
      <c r="A272" s="71" t="s">
        <v>119</v>
      </c>
      <c r="B272" s="48" t="s">
        <v>170</v>
      </c>
      <c r="C272" s="9" t="s">
        <v>155</v>
      </c>
      <c r="D272" s="10">
        <v>45092.291666666664</v>
      </c>
      <c r="E272" s="11">
        <f>Table48911[[#This Row],[Class Date]]</f>
        <v>45092.291666666664</v>
      </c>
      <c r="F272" s="11">
        <f>Table48911[[#This Row],[Class Date]]+0.0833333333</f>
        <v>45092.374999999964</v>
      </c>
      <c r="G272" s="66" t="s">
        <v>141</v>
      </c>
      <c r="H272" s="79"/>
      <c r="I272" s="76">
        <v>9</v>
      </c>
      <c r="J272" s="25"/>
    </row>
    <row r="273" spans="1:10" x14ac:dyDescent="0.3">
      <c r="A273" s="71" t="s">
        <v>119</v>
      </c>
      <c r="B273" s="48" t="s">
        <v>99</v>
      </c>
      <c r="C273" s="9" t="s">
        <v>157</v>
      </c>
      <c r="D273" s="10">
        <v>45092.291666666664</v>
      </c>
      <c r="E273" s="11">
        <f>Table48911[[#This Row],[Class Date]]</f>
        <v>45092.291666666664</v>
      </c>
      <c r="F273" s="11">
        <f>Table48911[[#This Row],[Class Date]]+0.0833333333</f>
        <v>45092.374999999964</v>
      </c>
      <c r="G273" s="66" t="s">
        <v>141</v>
      </c>
      <c r="H273" s="79"/>
      <c r="I273" s="75">
        <v>3</v>
      </c>
      <c r="J273" s="25"/>
    </row>
    <row r="274" spans="1:10" x14ac:dyDescent="0.3">
      <c r="A274" s="71" t="s">
        <v>119</v>
      </c>
      <c r="B274" s="48" t="s">
        <v>100</v>
      </c>
      <c r="C274" s="9" t="s">
        <v>95</v>
      </c>
      <c r="D274" s="10">
        <v>45092.291666666664</v>
      </c>
      <c r="E274" s="11">
        <f>Table48911[[#This Row],[Class Date]]</f>
        <v>45092.291666666664</v>
      </c>
      <c r="F274" s="11">
        <f>Table48911[[#This Row],[Class Date]]+0.0833333333</f>
        <v>45092.374999999964</v>
      </c>
      <c r="G274" s="66" t="s">
        <v>141</v>
      </c>
      <c r="H274" s="67"/>
      <c r="I274" s="76">
        <v>12</v>
      </c>
      <c r="J274" s="25"/>
    </row>
    <row r="275" spans="1:10" x14ac:dyDescent="0.3">
      <c r="A275" s="25" t="s">
        <v>125</v>
      </c>
      <c r="B275" s="48" t="s">
        <v>110</v>
      </c>
      <c r="C275" s="9" t="s">
        <v>154</v>
      </c>
      <c r="D275" s="10">
        <v>45093.291666666664</v>
      </c>
      <c r="E275" s="11">
        <f>Table48911[[#This Row],[Class Date]]</f>
        <v>45093.291666666664</v>
      </c>
      <c r="F275" s="11">
        <f>Table48911[[#This Row],[Class Date]]+0.0833333333</f>
        <v>45093.374999999964</v>
      </c>
      <c r="G275" s="66" t="s">
        <v>141</v>
      </c>
      <c r="H275" s="67"/>
      <c r="I275" s="76">
        <v>3</v>
      </c>
      <c r="J275" s="25"/>
    </row>
    <row r="276" spans="1:10" x14ac:dyDescent="0.3">
      <c r="A276" s="25" t="s">
        <v>125</v>
      </c>
      <c r="B276" s="48" t="s">
        <v>169</v>
      </c>
      <c r="C276" s="9" t="s">
        <v>138</v>
      </c>
      <c r="D276" s="10">
        <v>45093.291666666664</v>
      </c>
      <c r="E276" s="11">
        <f>Table48911[[#This Row],[Class Date]]</f>
        <v>45093.291666666664</v>
      </c>
      <c r="F276" s="11">
        <f>Table48911[[#This Row],[Class Date]]+0.0833333333</f>
        <v>45093.374999999964</v>
      </c>
      <c r="G276" s="66" t="s">
        <v>141</v>
      </c>
      <c r="H276" s="79"/>
      <c r="I276" s="75">
        <v>100</v>
      </c>
      <c r="J276" s="25"/>
    </row>
    <row r="277" spans="1:10" x14ac:dyDescent="0.3">
      <c r="A277" s="25" t="s">
        <v>125</v>
      </c>
      <c r="B277" s="25" t="s">
        <v>164</v>
      </c>
      <c r="C277" s="9" t="s">
        <v>153</v>
      </c>
      <c r="D277" s="10">
        <v>45093.291666666664</v>
      </c>
      <c r="E277" s="11">
        <f>Table48911[[#This Row],[Class Date]]</f>
        <v>45093.291666666664</v>
      </c>
      <c r="F277" s="11">
        <f>Table48911[[#This Row],[Class Date]]+0.0833333333</f>
        <v>45093.374999999964</v>
      </c>
      <c r="G277" s="66" t="s">
        <v>141</v>
      </c>
      <c r="H277" s="79" t="s">
        <v>185</v>
      </c>
      <c r="I277" s="76">
        <v>12</v>
      </c>
      <c r="J277" s="25"/>
    </row>
    <row r="278" spans="1:10" x14ac:dyDescent="0.3">
      <c r="A278" s="71" t="s">
        <v>125</v>
      </c>
      <c r="B278" s="25" t="s">
        <v>98</v>
      </c>
      <c r="C278" s="9" t="s">
        <v>133</v>
      </c>
      <c r="D278" s="10">
        <v>45093.291666666664</v>
      </c>
      <c r="E278" s="11">
        <f>Table48911[[#This Row],[Class Date]]</f>
        <v>45093.291666666664</v>
      </c>
      <c r="F278" s="11">
        <f>Table48911[[#This Row],[Class Date]]+0.0833333333</f>
        <v>45093.374999999964</v>
      </c>
      <c r="G278" s="66" t="s">
        <v>141</v>
      </c>
      <c r="H278" s="67" t="s">
        <v>179</v>
      </c>
      <c r="I278" s="76">
        <v>14</v>
      </c>
      <c r="J278" s="25"/>
    </row>
    <row r="279" spans="1:10" x14ac:dyDescent="0.3">
      <c r="A279" s="20" t="s">
        <v>125</v>
      </c>
      <c r="B279" s="25" t="s">
        <v>170</v>
      </c>
      <c r="C279" s="9" t="s">
        <v>155</v>
      </c>
      <c r="D279" s="10">
        <v>45093.291666666664</v>
      </c>
      <c r="E279" s="11">
        <f>Table48911[[#This Row],[Class Date]]</f>
        <v>45093.291666666664</v>
      </c>
      <c r="F279" s="11">
        <f>Table48911[[#This Row],[Class Date]]+0.0833333333</f>
        <v>45093.374999999964</v>
      </c>
      <c r="G279" s="66" t="s">
        <v>141</v>
      </c>
      <c r="H279" s="79"/>
      <c r="I279" s="76">
        <v>9</v>
      </c>
      <c r="J279" s="25"/>
    </row>
    <row r="280" spans="1:10" x14ac:dyDescent="0.3">
      <c r="A280" s="71" t="s">
        <v>125</v>
      </c>
      <c r="B280" s="25" t="s">
        <v>99</v>
      </c>
      <c r="C280" s="9" t="s">
        <v>157</v>
      </c>
      <c r="D280" s="10">
        <v>45093.291666666664</v>
      </c>
      <c r="E280" s="11">
        <f>Table48911[[#This Row],[Class Date]]</f>
        <v>45093.291666666664</v>
      </c>
      <c r="F280" s="11">
        <f>Table48911[[#This Row],[Class Date]]+0.0833333333</f>
        <v>45093.374999999964</v>
      </c>
      <c r="G280" s="66" t="s">
        <v>141</v>
      </c>
      <c r="H280" s="79"/>
      <c r="I280" s="75">
        <v>3</v>
      </c>
      <c r="J280" s="25"/>
    </row>
    <row r="281" spans="1:10" x14ac:dyDescent="0.3">
      <c r="A281" s="20" t="s">
        <v>125</v>
      </c>
      <c r="B281" s="25" t="s">
        <v>100</v>
      </c>
      <c r="C281" s="9" t="s">
        <v>167</v>
      </c>
      <c r="D281" s="10">
        <v>45093.291666666664</v>
      </c>
      <c r="E281" s="11">
        <f>Table48911[[#This Row],[Class Date]]</f>
        <v>45093.291666666664</v>
      </c>
      <c r="F281" s="11">
        <f>Table48911[[#This Row],[Class Date]]+0.0833333333</f>
        <v>45093.374999999964</v>
      </c>
      <c r="G281" s="66" t="s">
        <v>141</v>
      </c>
      <c r="H281" s="79"/>
      <c r="I281" s="75">
        <v>10</v>
      </c>
      <c r="J281" s="25"/>
    </row>
    <row r="282" spans="1:10" x14ac:dyDescent="0.3">
      <c r="A282" s="20" t="s">
        <v>125</v>
      </c>
      <c r="B282" s="25" t="s">
        <v>111</v>
      </c>
      <c r="C282" s="9" t="s">
        <v>166</v>
      </c>
      <c r="D282" s="10">
        <v>45093.291666666664</v>
      </c>
      <c r="E282" s="11">
        <f>Table48911[[#This Row],[Class Date]]</f>
        <v>45093.291666666664</v>
      </c>
      <c r="F282" s="11">
        <f>Table48911[[#This Row],[Class Date]]+0.0833333333</f>
        <v>45093.374999999964</v>
      </c>
      <c r="G282" s="66" t="s">
        <v>141</v>
      </c>
      <c r="H282" s="79"/>
      <c r="I282" s="75">
        <v>6</v>
      </c>
      <c r="J282" s="25"/>
    </row>
    <row r="283" spans="1:10" x14ac:dyDescent="0.3">
      <c r="A283" s="20" t="s">
        <v>125</v>
      </c>
      <c r="B283" s="25" t="s">
        <v>110</v>
      </c>
      <c r="C283" s="9" t="s">
        <v>154</v>
      </c>
      <c r="D283" s="53">
        <v>45093.625</v>
      </c>
      <c r="E283" s="11">
        <f>Table48911[[#This Row],[Class Date]]</f>
        <v>45093.625</v>
      </c>
      <c r="F283" s="11">
        <f>Table48911[[#This Row],[Class Date]]+0.0833333333</f>
        <v>45093.708333333299</v>
      </c>
      <c r="G283" s="66" t="s">
        <v>141</v>
      </c>
      <c r="H283" s="79"/>
      <c r="I283" s="76">
        <v>3</v>
      </c>
      <c r="J283" s="25"/>
    </row>
    <row r="284" spans="1:10" x14ac:dyDescent="0.3">
      <c r="A284" s="20" t="s">
        <v>125</v>
      </c>
      <c r="B284" s="25" t="s">
        <v>169</v>
      </c>
      <c r="C284" s="9" t="s">
        <v>173</v>
      </c>
      <c r="D284" s="10">
        <v>45093.625</v>
      </c>
      <c r="E284" s="11">
        <f>Table48911[[#This Row],[Class Date]]</f>
        <v>45093.625</v>
      </c>
      <c r="F284" s="11">
        <f>Table48911[[#This Row],[Class Date]]+0.0833333333</f>
        <v>45093.708333333299</v>
      </c>
      <c r="G284" s="66" t="s">
        <v>141</v>
      </c>
      <c r="H284" s="79"/>
      <c r="I284" s="75">
        <v>100</v>
      </c>
      <c r="J284" s="25"/>
    </row>
    <row r="285" spans="1:10" x14ac:dyDescent="0.3">
      <c r="A285" s="20" t="s">
        <v>125</v>
      </c>
      <c r="B285" s="25" t="s">
        <v>164</v>
      </c>
      <c r="C285" s="9" t="s">
        <v>153</v>
      </c>
      <c r="D285" s="53">
        <v>45093.625</v>
      </c>
      <c r="E285" s="11">
        <f>Table48911[[#This Row],[Class Date]]</f>
        <v>45093.625</v>
      </c>
      <c r="F285" s="11">
        <f>Table48911[[#This Row],[Class Date]]+0.0833333333</f>
        <v>45093.708333333299</v>
      </c>
      <c r="G285" s="66" t="s">
        <v>141</v>
      </c>
      <c r="H285" s="79" t="s">
        <v>184</v>
      </c>
      <c r="I285" s="76">
        <v>12</v>
      </c>
      <c r="J285" s="25"/>
    </row>
    <row r="286" spans="1:10" x14ac:dyDescent="0.3">
      <c r="A286" s="71" t="s">
        <v>125</v>
      </c>
      <c r="B286" s="25" t="s">
        <v>98</v>
      </c>
      <c r="C286" s="9" t="s">
        <v>133</v>
      </c>
      <c r="D286" s="10">
        <v>45093.625</v>
      </c>
      <c r="E286" s="11">
        <f>Table48911[[#This Row],[Class Date]]</f>
        <v>45093.625</v>
      </c>
      <c r="F286" s="11">
        <f>Table48911[[#This Row],[Class Date]]+0.0833333333</f>
        <v>45093.708333333299</v>
      </c>
      <c r="G286" s="66" t="s">
        <v>141</v>
      </c>
      <c r="H286" s="67" t="s">
        <v>179</v>
      </c>
      <c r="I286" s="76">
        <v>14</v>
      </c>
      <c r="J286" s="25"/>
    </row>
    <row r="287" spans="1:10" x14ac:dyDescent="0.3">
      <c r="A287" s="20" t="s">
        <v>125</v>
      </c>
      <c r="B287" s="25" t="s">
        <v>170</v>
      </c>
      <c r="C287" s="9" t="s">
        <v>155</v>
      </c>
      <c r="D287" s="53">
        <v>45093.625</v>
      </c>
      <c r="E287" s="11">
        <f>Table48911[[#This Row],[Class Date]]</f>
        <v>45093.625</v>
      </c>
      <c r="F287" s="11">
        <f>Table48911[[#This Row],[Class Date]]+0.0833333333</f>
        <v>45093.708333333299</v>
      </c>
      <c r="G287" s="66" t="s">
        <v>141</v>
      </c>
      <c r="H287" s="79"/>
      <c r="I287" s="76">
        <v>9</v>
      </c>
      <c r="J287" s="25"/>
    </row>
    <row r="288" spans="1:10" x14ac:dyDescent="0.3">
      <c r="A288" s="20" t="s">
        <v>125</v>
      </c>
      <c r="B288" s="25" t="s">
        <v>99</v>
      </c>
      <c r="C288" s="9" t="s">
        <v>157</v>
      </c>
      <c r="D288" s="10">
        <v>45093.625</v>
      </c>
      <c r="E288" s="11">
        <f>Table48911[[#This Row],[Class Date]]</f>
        <v>45093.625</v>
      </c>
      <c r="F288" s="11">
        <f>Table48911[[#This Row],[Class Date]]+0.0833333333</f>
        <v>45093.708333333299</v>
      </c>
      <c r="G288" s="66" t="s">
        <v>141</v>
      </c>
      <c r="H288" s="79"/>
      <c r="I288" s="75">
        <v>3</v>
      </c>
      <c r="J288" s="25"/>
    </row>
    <row r="289" spans="1:10" x14ac:dyDescent="0.3">
      <c r="A289" s="20" t="s">
        <v>125</v>
      </c>
      <c r="B289" s="25" t="s">
        <v>100</v>
      </c>
      <c r="C289" s="9" t="s">
        <v>167</v>
      </c>
      <c r="D289" s="53">
        <v>45093.625</v>
      </c>
      <c r="E289" s="11">
        <f>Table48911[[#This Row],[Class Date]]</f>
        <v>45093.625</v>
      </c>
      <c r="F289" s="11">
        <f>Table48911[[#This Row],[Class Date]]+0.0833333333</f>
        <v>45093.708333333299</v>
      </c>
      <c r="G289" s="66" t="s">
        <v>141</v>
      </c>
      <c r="H289" s="79"/>
      <c r="I289" s="75">
        <v>10</v>
      </c>
      <c r="J289" s="25"/>
    </row>
    <row r="290" spans="1:10" x14ac:dyDescent="0.3">
      <c r="A290" s="71" t="s">
        <v>125</v>
      </c>
      <c r="B290" s="25" t="s">
        <v>111</v>
      </c>
      <c r="C290" s="9" t="s">
        <v>166</v>
      </c>
      <c r="D290" s="10">
        <v>45093.625</v>
      </c>
      <c r="E290" s="11">
        <f>Table48911[[#This Row],[Class Date]]</f>
        <v>45093.625</v>
      </c>
      <c r="F290" s="11">
        <f>Table48911[[#This Row],[Class Date]]+0.0833333333</f>
        <v>45093.708333333299</v>
      </c>
      <c r="G290" s="66" t="s">
        <v>141</v>
      </c>
      <c r="H290" s="79"/>
      <c r="I290" s="75">
        <v>6</v>
      </c>
      <c r="J290" s="25"/>
    </row>
    <row r="291" spans="1:10" x14ac:dyDescent="0.3">
      <c r="A291" s="71"/>
      <c r="B291" s="25"/>
      <c r="C291" s="9"/>
      <c r="D291" s="53"/>
      <c r="E291" s="11"/>
      <c r="F291" s="11"/>
      <c r="G291" s="66"/>
      <c r="H291" s="79"/>
      <c r="I291" s="75"/>
      <c r="J291" s="25">
        <v>2</v>
      </c>
    </row>
    <row r="292" spans="1:10" x14ac:dyDescent="0.3">
      <c r="A292" s="71"/>
      <c r="B292" s="25"/>
      <c r="C292" s="9"/>
      <c r="D292" s="10"/>
      <c r="E292" s="11"/>
      <c r="F292" s="11"/>
      <c r="G292" s="66"/>
      <c r="H292" s="79"/>
      <c r="I292" s="75"/>
      <c r="J292" s="25"/>
    </row>
    <row r="293" spans="1:10" x14ac:dyDescent="0.3">
      <c r="A293" s="71"/>
      <c r="B293" s="48"/>
      <c r="C293" s="9"/>
      <c r="D293" s="10"/>
      <c r="E293" s="11"/>
      <c r="F293" s="11"/>
      <c r="G293" s="66"/>
      <c r="H293" s="79"/>
      <c r="I293" s="75"/>
      <c r="J293" s="25"/>
    </row>
    <row r="294" spans="1:10" x14ac:dyDescent="0.3">
      <c r="A294" s="71"/>
      <c r="B294" s="25"/>
      <c r="C294" s="9"/>
      <c r="D294" s="10"/>
      <c r="E294" s="11"/>
      <c r="F294" s="11"/>
      <c r="G294" s="66"/>
      <c r="H294" s="79"/>
      <c r="I294" s="75"/>
      <c r="J294" s="25"/>
    </row>
    <row r="295" spans="1:10" x14ac:dyDescent="0.3">
      <c r="A295" s="20"/>
      <c r="B295" s="25"/>
      <c r="C295" s="9"/>
      <c r="D295" s="10"/>
      <c r="E295" s="11"/>
      <c r="F295" s="11"/>
      <c r="G295" s="66"/>
      <c r="H295" s="79"/>
      <c r="I295" s="73"/>
      <c r="J295" s="25"/>
    </row>
    <row r="296" spans="1:10" x14ac:dyDescent="0.3">
      <c r="A296" s="20"/>
      <c r="B296" s="25"/>
      <c r="C296" s="9"/>
      <c r="D296" s="10"/>
      <c r="E296" s="11"/>
      <c r="F296" s="11"/>
      <c r="G296" s="66"/>
      <c r="H296" s="79"/>
      <c r="I296" s="74"/>
      <c r="J296" s="25"/>
    </row>
    <row r="297" spans="1:10" x14ac:dyDescent="0.3">
      <c r="A297" s="20"/>
      <c r="B297" s="25"/>
      <c r="C297" s="9"/>
      <c r="D297" s="10"/>
      <c r="E297" s="11"/>
      <c r="F297" s="11"/>
      <c r="G297" s="66"/>
      <c r="H297" s="79"/>
      <c r="I297" s="73"/>
      <c r="J297" s="25"/>
    </row>
    <row r="298" spans="1:10" x14ac:dyDescent="0.3">
      <c r="A298" s="20"/>
      <c r="B298" s="25"/>
      <c r="C298" s="9"/>
      <c r="D298" s="10"/>
      <c r="E298" s="11"/>
      <c r="F298" s="11"/>
      <c r="G298" s="66"/>
      <c r="H298" s="79"/>
      <c r="I298" s="73"/>
      <c r="J298" s="25"/>
    </row>
    <row r="299" spans="1:10" x14ac:dyDescent="0.3">
      <c r="A299" s="20"/>
      <c r="B299" s="25"/>
      <c r="C299" s="9"/>
      <c r="D299" s="10"/>
      <c r="E299" s="11"/>
      <c r="F299" s="11"/>
      <c r="G299" s="66"/>
      <c r="H299" s="79"/>
      <c r="I299" s="73"/>
      <c r="J299" s="25"/>
    </row>
    <row r="300" spans="1:10" x14ac:dyDescent="0.3">
      <c r="A300" s="20"/>
      <c r="B300" s="25"/>
      <c r="C300" s="9"/>
      <c r="D300" s="10"/>
      <c r="E300" s="11"/>
      <c r="F300" s="11"/>
      <c r="G300" s="66"/>
      <c r="H300" s="79"/>
      <c r="I300" s="73"/>
      <c r="J300" s="25"/>
    </row>
    <row r="301" spans="1:10" x14ac:dyDescent="0.3">
      <c r="A301" s="20"/>
      <c r="B301" s="25"/>
      <c r="C301" s="9"/>
      <c r="D301" s="10"/>
      <c r="E301" s="11"/>
      <c r="F301" s="11"/>
      <c r="G301" s="66"/>
      <c r="H301" s="79"/>
      <c r="I301" s="73"/>
      <c r="J301" s="25"/>
    </row>
    <row r="302" spans="1:10" x14ac:dyDescent="0.3">
      <c r="A302" s="25"/>
      <c r="B302" s="25"/>
      <c r="C302" s="9"/>
      <c r="D302" s="10"/>
      <c r="E302" s="11"/>
      <c r="F302" s="11"/>
      <c r="G302" s="66"/>
      <c r="H302" s="79"/>
      <c r="I302" s="76"/>
      <c r="J302" s="25"/>
    </row>
  </sheetData>
  <mergeCells count="6">
    <mergeCell ref="C9:J9"/>
    <mergeCell ref="A1:J1"/>
    <mergeCell ref="B2:J2"/>
    <mergeCell ref="B6:J6"/>
    <mergeCell ref="B7:J7"/>
    <mergeCell ref="B8:J8"/>
  </mergeCells>
  <hyperlinks>
    <hyperlink ref="B2:J2" location="'Education Overview'!A38" display="As much as possible, classes are role-specific. See the &quot;Education Overview&quot; tab for more details. " xr:uid="{981F8D99-7DD6-4C08-9297-2B8AAD85A198}"/>
    <hyperlink ref="B6:J6" location="'Education Overview'!A18" display="June 19, 2023 &amp; July 10, 2023 (Click here for Wave 1 &amp; 2 participating organization list.)" xr:uid="{68458C20-A6D4-4C48-B098-FEFE43F1A922}"/>
    <hyperlink ref="B7:J7" location="'Participant List'!A1" display="Managers (or their delegates) must enroll their teams in class. To help with this, you will find a list of team members on the &quot;Participant List&quot; tab." xr:uid="{9E8859F1-B594-4EE0-93FC-D27AAB2BCB08}"/>
    <hyperlink ref="B8:J8" location="'Manager Huddles'!A1" display="Managers (or their delegates) must enroll their teams in class. To help with this, you will find a list of team members on the &quot;Participant List&quot; tab." xr:uid="{0C1EEFDF-CE85-41E4-A86E-EBBF23FFDEB6}"/>
  </hyperlinks>
  <printOptions horizontalCentered="1"/>
  <pageMargins left="0.7" right="0.7" top="1.5" bottom="0.75" header="0.3" footer="0.3"/>
  <pageSetup scale="57" fitToHeight="0" orientation="landscape" r:id="rId1"/>
  <headerFooter>
    <oddHeader>&amp;L&amp;G&amp;R&amp;16&amp;K3D4543Office of Clinical Informatics</oddHeader>
    <oddFooter>&amp;L&amp;14&amp;K3D4543&amp;A&amp;R&amp;14&amp;K3D4543&amp;P of &amp;N</oddFooter>
  </headerFooter>
  <legacyDrawingHF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A708-DA8D-4DDA-A38D-E94C087F80C7}">
  <sheetPr filterMode="1">
    <tabColor rgb="FFE6E7E8"/>
  </sheetPr>
  <dimension ref="A1:H310"/>
  <sheetViews>
    <sheetView workbookViewId="0">
      <selection activeCell="D20" sqref="A1:H219"/>
    </sheetView>
  </sheetViews>
  <sheetFormatPr defaultColWidth="8.88671875" defaultRowHeight="14.4" x14ac:dyDescent="0.3"/>
  <cols>
    <col min="1" max="1" width="51.6640625" style="2" bestFit="1" customWidth="1"/>
    <col min="2" max="2" width="12" style="2" customWidth="1"/>
    <col min="3" max="3" width="12" style="21" customWidth="1"/>
    <col min="4" max="5" width="12" style="22" customWidth="1"/>
    <col min="6" max="6" width="12" style="23" customWidth="1"/>
    <col min="7" max="7" width="12" style="24" customWidth="1"/>
    <col min="8" max="8" width="12" style="2" customWidth="1"/>
    <col min="9" max="16384" width="8.88671875" style="2"/>
  </cols>
  <sheetData>
    <row r="1" spans="1:8" s="38" customFormat="1" x14ac:dyDescent="0.3">
      <c r="A1" s="32" t="s">
        <v>45</v>
      </c>
      <c r="B1" s="32" t="s">
        <v>49</v>
      </c>
      <c r="C1" s="33" t="s">
        <v>50</v>
      </c>
      <c r="D1" s="34" t="s">
        <v>51</v>
      </c>
      <c r="E1" s="34" t="s">
        <v>52</v>
      </c>
      <c r="F1" s="35" t="s">
        <v>61</v>
      </c>
      <c r="G1" s="36" t="s">
        <v>60</v>
      </c>
      <c r="H1" s="37" t="s">
        <v>65</v>
      </c>
    </row>
    <row r="2" spans="1:8" hidden="1" x14ac:dyDescent="0.3">
      <c r="A2" s="39" t="str">
        <f>'All Classes'!A59</f>
        <v xml:space="preserve">Anesthesia Module Classroom Education </v>
      </c>
      <c r="B2" s="39">
        <f>'All Classes'!C59</f>
        <v>44599.520833333336</v>
      </c>
      <c r="C2" s="40">
        <f>'All Classes'!D59</f>
        <v>44599.520833333336</v>
      </c>
      <c r="D2" s="41">
        <f>'All Classes'!E59</f>
        <v>44599.645833333336</v>
      </c>
      <c r="E2" s="41" t="e">
        <f>'All Classes'!#REF!</f>
        <v>#REF!</v>
      </c>
      <c r="F2" s="42">
        <f>'All Classes'!F59</f>
        <v>0</v>
      </c>
      <c r="G2" s="43" t="str">
        <f>IF('All Classes'!G59=0,"",'All Classes'!G59)</f>
        <v/>
      </c>
      <c r="H2" s="44"/>
    </row>
    <row r="3" spans="1:8" hidden="1" x14ac:dyDescent="0.3">
      <c r="A3" s="39" t="e">
        <f>'All Classes'!#REF!</f>
        <v>#REF!</v>
      </c>
      <c r="B3" s="39" t="e">
        <f>'All Classes'!#REF!</f>
        <v>#REF!</v>
      </c>
      <c r="C3" s="40" t="e">
        <f>'All Classes'!#REF!</f>
        <v>#REF!</v>
      </c>
      <c r="D3" s="41" t="e">
        <f>'All Classes'!#REF!</f>
        <v>#REF!</v>
      </c>
      <c r="E3" s="41" t="e">
        <f>'All Classes'!#REF!</f>
        <v>#REF!</v>
      </c>
      <c r="F3" s="42" t="e">
        <f>'All Classes'!#REF!</f>
        <v>#REF!</v>
      </c>
      <c r="G3" s="43" t="e">
        <f>IF('All Classes'!#REF!=0,"",'All Classes'!#REF!)</f>
        <v>#REF!</v>
      </c>
      <c r="H3" s="44"/>
    </row>
    <row r="4" spans="1:8" hidden="1" x14ac:dyDescent="0.3">
      <c r="A4" s="39" t="e">
        <f>'All Classes'!#REF!</f>
        <v>#REF!</v>
      </c>
      <c r="B4" s="39" t="e">
        <f>'All Classes'!#REF!</f>
        <v>#REF!</v>
      </c>
      <c r="C4" s="40" t="e">
        <f>'All Classes'!#REF!</f>
        <v>#REF!</v>
      </c>
      <c r="D4" s="41" t="e">
        <f>'All Classes'!#REF!</f>
        <v>#REF!</v>
      </c>
      <c r="E4" s="41" t="e">
        <f>'All Classes'!#REF!</f>
        <v>#REF!</v>
      </c>
      <c r="F4" s="42" t="e">
        <f>'All Classes'!#REF!</f>
        <v>#REF!</v>
      </c>
      <c r="G4" s="43" t="e">
        <f>IF('All Classes'!#REF!=0,"",'All Classes'!#REF!)</f>
        <v>#REF!</v>
      </c>
      <c r="H4" s="44"/>
    </row>
    <row r="5" spans="1:8" hidden="1" x14ac:dyDescent="0.3">
      <c r="A5" s="39" t="e">
        <f>'All Classes'!#REF!</f>
        <v>#REF!</v>
      </c>
      <c r="B5" s="39" t="e">
        <f>'All Classes'!#REF!</f>
        <v>#REF!</v>
      </c>
      <c r="C5" s="40" t="e">
        <f>'All Classes'!#REF!</f>
        <v>#REF!</v>
      </c>
      <c r="D5" s="41" t="e">
        <f>'All Classes'!#REF!</f>
        <v>#REF!</v>
      </c>
      <c r="E5" s="41" t="e">
        <f>'All Classes'!#REF!</f>
        <v>#REF!</v>
      </c>
      <c r="F5" s="42" t="e">
        <f>'All Classes'!#REF!</f>
        <v>#REF!</v>
      </c>
      <c r="G5" s="43" t="e">
        <f>IF('All Classes'!#REF!=0,"",'All Classes'!#REF!)</f>
        <v>#REF!</v>
      </c>
      <c r="H5" s="44"/>
    </row>
    <row r="6" spans="1:8" hidden="1" x14ac:dyDescent="0.3">
      <c r="A6" s="39" t="e">
        <f>'All Classes'!#REF!</f>
        <v>#REF!</v>
      </c>
      <c r="B6" s="39" t="e">
        <f>'All Classes'!#REF!</f>
        <v>#REF!</v>
      </c>
      <c r="C6" s="40" t="e">
        <f>'All Classes'!#REF!</f>
        <v>#REF!</v>
      </c>
      <c r="D6" s="41" t="e">
        <f>'All Classes'!#REF!</f>
        <v>#REF!</v>
      </c>
      <c r="E6" s="41" t="e">
        <f>'All Classes'!#REF!</f>
        <v>#REF!</v>
      </c>
      <c r="F6" s="42" t="e">
        <f>'All Classes'!#REF!</f>
        <v>#REF!</v>
      </c>
      <c r="G6" s="43" t="e">
        <f>IF('All Classes'!#REF!=0,"",'All Classes'!#REF!)</f>
        <v>#REF!</v>
      </c>
      <c r="H6" s="44"/>
    </row>
    <row r="7" spans="1:8" hidden="1" x14ac:dyDescent="0.3">
      <c r="A7" s="39" t="e">
        <f>'All Classes'!A35</f>
        <v>#REF!</v>
      </c>
      <c r="B7" s="39" t="e">
        <f>'All Classes'!C35</f>
        <v>#REF!</v>
      </c>
      <c r="C7" s="40" t="e">
        <f>'All Classes'!D35</f>
        <v>#REF!</v>
      </c>
      <c r="D7" s="41" t="e">
        <f>'All Classes'!E35</f>
        <v>#REF!</v>
      </c>
      <c r="E7" s="41" t="e">
        <f>'All Classes'!#REF!</f>
        <v>#REF!</v>
      </c>
      <c r="F7" s="42" t="e">
        <f>'All Classes'!F35</f>
        <v>#REF!</v>
      </c>
      <c r="G7" s="43" t="e">
        <f>IF('All Classes'!G35=0,"",'All Classes'!G35)</f>
        <v>#REF!</v>
      </c>
      <c r="H7" s="44"/>
    </row>
    <row r="8" spans="1:8" hidden="1" x14ac:dyDescent="0.3">
      <c r="A8" s="39" t="str">
        <f>'All Classes'!A51</f>
        <v xml:space="preserve">Anesthesia Module Classroom Education </v>
      </c>
      <c r="B8" s="39">
        <f>'All Classes'!C51</f>
        <v>44595.666666666664</v>
      </c>
      <c r="C8" s="40">
        <f>'All Classes'!D51</f>
        <v>44595.666666666664</v>
      </c>
      <c r="D8" s="41">
        <f>'All Classes'!E51</f>
        <v>44595.791666666664</v>
      </c>
      <c r="E8" s="41" t="e">
        <f>'All Classes'!#REF!</f>
        <v>#REF!</v>
      </c>
      <c r="F8" s="42">
        <f>'All Classes'!F51</f>
        <v>0</v>
      </c>
      <c r="G8" s="43" t="str">
        <f>IF('All Classes'!G51=0,"",'All Classes'!G51)</f>
        <v/>
      </c>
      <c r="H8" s="44"/>
    </row>
    <row r="9" spans="1:8" hidden="1" x14ac:dyDescent="0.3">
      <c r="A9" s="39" t="str">
        <f>'All Classes'!A74</f>
        <v xml:space="preserve">Anesthesia Module Classroom Education </v>
      </c>
      <c r="B9" s="39">
        <f>'All Classes'!C74</f>
        <v>44452.770833333336</v>
      </c>
      <c r="C9" s="40">
        <f>'All Classes'!D74</f>
        <v>44452.770833333336</v>
      </c>
      <c r="D9" s="41">
        <f>'All Classes'!E74</f>
        <v>44452.854166666664</v>
      </c>
      <c r="E9" s="41" t="e">
        <f>'All Classes'!#REF!</f>
        <v>#REF!</v>
      </c>
      <c r="F9" s="42">
        <f>'All Classes'!F74</f>
        <v>0</v>
      </c>
      <c r="G9" s="43" t="str">
        <f>IF('All Classes'!G74=0,"",'All Classes'!G74)</f>
        <v/>
      </c>
      <c r="H9" s="44"/>
    </row>
    <row r="10" spans="1:8" hidden="1" x14ac:dyDescent="0.3">
      <c r="A10" s="39" t="e">
        <f>'All Classes'!#REF!</f>
        <v>#REF!</v>
      </c>
      <c r="B10" s="39" t="e">
        <f>'All Classes'!#REF!</f>
        <v>#REF!</v>
      </c>
      <c r="C10" s="40" t="e">
        <f>'All Classes'!#REF!</f>
        <v>#REF!</v>
      </c>
      <c r="D10" s="41" t="e">
        <f>'All Classes'!#REF!</f>
        <v>#REF!</v>
      </c>
      <c r="E10" s="41" t="e">
        <f>'All Classes'!#REF!</f>
        <v>#REF!</v>
      </c>
      <c r="F10" s="42" t="e">
        <f>'All Classes'!#REF!</f>
        <v>#REF!</v>
      </c>
      <c r="G10" s="43" t="e">
        <f>IF('All Classes'!#REF!=0,"",'All Classes'!#REF!)</f>
        <v>#REF!</v>
      </c>
      <c r="H10" s="44"/>
    </row>
    <row r="11" spans="1:8" hidden="1" x14ac:dyDescent="0.3">
      <c r="A11" s="39" t="e">
        <f>'All Classes'!#REF!</f>
        <v>#REF!</v>
      </c>
      <c r="B11" s="39" t="e">
        <f>'All Classes'!#REF!</f>
        <v>#REF!</v>
      </c>
      <c r="C11" s="40" t="e">
        <f>'All Classes'!#REF!</f>
        <v>#REF!</v>
      </c>
      <c r="D11" s="41" t="e">
        <f>'All Classes'!#REF!</f>
        <v>#REF!</v>
      </c>
      <c r="E11" s="41" t="e">
        <f>'All Classes'!#REF!</f>
        <v>#REF!</v>
      </c>
      <c r="F11" s="42" t="e">
        <f>'All Classes'!#REF!</f>
        <v>#REF!</v>
      </c>
      <c r="G11" s="43" t="e">
        <f>IF('All Classes'!#REF!=0,"",'All Classes'!#REF!)</f>
        <v>#REF!</v>
      </c>
      <c r="H11" s="44"/>
    </row>
    <row r="12" spans="1:8" hidden="1" x14ac:dyDescent="0.3">
      <c r="A12" s="39" t="str">
        <f>'All Classes'!A72</f>
        <v xml:space="preserve">Anesthesia Module Classroom Education </v>
      </c>
      <c r="B12" s="39">
        <f>'All Classes'!C72</f>
        <v>44450.645833333328</v>
      </c>
      <c r="C12" s="40">
        <f>'All Classes'!D72</f>
        <v>44450.645833333328</v>
      </c>
      <c r="D12" s="41">
        <f>'All Classes'!E72</f>
        <v>44450.729166666664</v>
      </c>
      <c r="E12" s="41" t="e">
        <f>'All Classes'!#REF!</f>
        <v>#REF!</v>
      </c>
      <c r="F12" s="42">
        <f>'All Classes'!F72</f>
        <v>0</v>
      </c>
      <c r="G12" s="43" t="str">
        <f>IF('All Classes'!G72=0,"",'All Classes'!G72)</f>
        <v/>
      </c>
      <c r="H12" s="44"/>
    </row>
    <row r="13" spans="1:8" hidden="1" x14ac:dyDescent="0.3">
      <c r="A13" s="39" t="e">
        <f>'All Classes'!#REF!</f>
        <v>#REF!</v>
      </c>
      <c r="B13" s="39" t="e">
        <f>'All Classes'!#REF!</f>
        <v>#REF!</v>
      </c>
      <c r="C13" s="40" t="e">
        <f>'All Classes'!#REF!</f>
        <v>#REF!</v>
      </c>
      <c r="D13" s="41" t="e">
        <f>'All Classes'!#REF!</f>
        <v>#REF!</v>
      </c>
      <c r="E13" s="41" t="e">
        <f>'All Classes'!#REF!</f>
        <v>#REF!</v>
      </c>
      <c r="F13" s="42" t="e">
        <f>'All Classes'!#REF!</f>
        <v>#REF!</v>
      </c>
      <c r="G13" s="43" t="e">
        <f>IF('All Classes'!#REF!=0,"",'All Classes'!#REF!)</f>
        <v>#REF!</v>
      </c>
      <c r="H13" s="44"/>
    </row>
    <row r="14" spans="1:8" hidden="1" x14ac:dyDescent="0.3">
      <c r="A14" s="39" t="e">
        <f>'All Classes'!#REF!</f>
        <v>#REF!</v>
      </c>
      <c r="B14" s="39" t="e">
        <f>'All Classes'!#REF!</f>
        <v>#REF!</v>
      </c>
      <c r="C14" s="40" t="e">
        <f>'All Classes'!#REF!</f>
        <v>#REF!</v>
      </c>
      <c r="D14" s="41" t="e">
        <f>'All Classes'!#REF!</f>
        <v>#REF!</v>
      </c>
      <c r="E14" s="41" t="e">
        <f>'All Classes'!#REF!</f>
        <v>#REF!</v>
      </c>
      <c r="F14" s="42" t="e">
        <f>'All Classes'!#REF!</f>
        <v>#REF!</v>
      </c>
      <c r="G14" s="43" t="e">
        <f>IF('All Classes'!#REF!=0,"",'All Classes'!#REF!)</f>
        <v>#REF!</v>
      </c>
      <c r="H14" s="44"/>
    </row>
    <row r="15" spans="1:8" hidden="1" x14ac:dyDescent="0.3">
      <c r="A15" s="39" t="e">
        <f>'All Classes'!#REF!</f>
        <v>#REF!</v>
      </c>
      <c r="B15" s="39" t="e">
        <f>'All Classes'!#REF!</f>
        <v>#REF!</v>
      </c>
      <c r="C15" s="40" t="e">
        <f>'All Classes'!#REF!</f>
        <v>#REF!</v>
      </c>
      <c r="D15" s="41" t="e">
        <f>'All Classes'!#REF!</f>
        <v>#REF!</v>
      </c>
      <c r="E15" s="41" t="e">
        <f>'All Classes'!#REF!</f>
        <v>#REF!</v>
      </c>
      <c r="F15" s="42" t="e">
        <f>'All Classes'!#REF!</f>
        <v>#REF!</v>
      </c>
      <c r="G15" s="43" t="e">
        <f>IF('All Classes'!#REF!=0,"",'All Classes'!#REF!)</f>
        <v>#REF!</v>
      </c>
      <c r="H15" s="44"/>
    </row>
    <row r="16" spans="1:8" hidden="1" x14ac:dyDescent="0.3">
      <c r="A16" s="39" t="e">
        <f>'All Classes'!#REF!</f>
        <v>#REF!</v>
      </c>
      <c r="B16" s="39" t="e">
        <f>'All Classes'!#REF!</f>
        <v>#REF!</v>
      </c>
      <c r="C16" s="40" t="e">
        <f>'All Classes'!#REF!</f>
        <v>#REF!</v>
      </c>
      <c r="D16" s="41" t="e">
        <f>'All Classes'!#REF!</f>
        <v>#REF!</v>
      </c>
      <c r="E16" s="41" t="e">
        <f>'All Classes'!#REF!</f>
        <v>#REF!</v>
      </c>
      <c r="F16" s="42" t="e">
        <f>'All Classes'!#REF!</f>
        <v>#REF!</v>
      </c>
      <c r="G16" s="43" t="e">
        <f>IF('All Classes'!#REF!=0,"",'All Classes'!#REF!)</f>
        <v>#REF!</v>
      </c>
      <c r="H16" s="44"/>
    </row>
    <row r="17" spans="1:8" hidden="1" x14ac:dyDescent="0.3">
      <c r="A17" s="39" t="e">
        <f>'All Classes'!#REF!</f>
        <v>#REF!</v>
      </c>
      <c r="B17" s="39" t="e">
        <f>'All Classes'!#REF!</f>
        <v>#REF!</v>
      </c>
      <c r="C17" s="40" t="e">
        <f>'All Classes'!#REF!</f>
        <v>#REF!</v>
      </c>
      <c r="D17" s="41" t="e">
        <f>'All Classes'!#REF!</f>
        <v>#REF!</v>
      </c>
      <c r="E17" s="41" t="e">
        <f>'All Classes'!#REF!</f>
        <v>#REF!</v>
      </c>
      <c r="F17" s="42" t="e">
        <f>'All Classes'!#REF!</f>
        <v>#REF!</v>
      </c>
      <c r="G17" s="43" t="e">
        <f>IF('All Classes'!#REF!=0,"",'All Classes'!#REF!)</f>
        <v>#REF!</v>
      </c>
      <c r="H17" s="44"/>
    </row>
    <row r="18" spans="1:8" hidden="1" x14ac:dyDescent="0.3">
      <c r="A18" s="39" t="e">
        <f>'All Classes'!#REF!</f>
        <v>#REF!</v>
      </c>
      <c r="B18" s="39" t="e">
        <f>'All Classes'!#REF!</f>
        <v>#REF!</v>
      </c>
      <c r="C18" s="40" t="e">
        <f>'All Classes'!#REF!</f>
        <v>#REF!</v>
      </c>
      <c r="D18" s="41" t="e">
        <f>'All Classes'!#REF!</f>
        <v>#REF!</v>
      </c>
      <c r="E18" s="41" t="e">
        <f>'All Classes'!#REF!</f>
        <v>#REF!</v>
      </c>
      <c r="F18" s="42" t="e">
        <f>'All Classes'!#REF!</f>
        <v>#REF!</v>
      </c>
      <c r="G18" s="43" t="e">
        <f>IF('All Classes'!#REF!=0,"",'All Classes'!#REF!)</f>
        <v>#REF!</v>
      </c>
      <c r="H18" s="44"/>
    </row>
    <row r="19" spans="1:8" hidden="1" x14ac:dyDescent="0.3">
      <c r="A19" s="39" t="e">
        <f>'All Classes'!#REF!</f>
        <v>#REF!</v>
      </c>
      <c r="B19" s="39" t="e">
        <f>'All Classes'!#REF!</f>
        <v>#REF!</v>
      </c>
      <c r="C19" s="40" t="e">
        <f>'All Classes'!#REF!</f>
        <v>#REF!</v>
      </c>
      <c r="D19" s="41" t="e">
        <f>'All Classes'!#REF!</f>
        <v>#REF!</v>
      </c>
      <c r="E19" s="41" t="e">
        <f>'All Classes'!#REF!</f>
        <v>#REF!</v>
      </c>
      <c r="F19" s="42" t="e">
        <f>'All Classes'!#REF!</f>
        <v>#REF!</v>
      </c>
      <c r="G19" s="43" t="e">
        <f>IF('All Classes'!#REF!=0,"",'All Classes'!#REF!)</f>
        <v>#REF!</v>
      </c>
      <c r="H19" s="44"/>
    </row>
    <row r="20" spans="1:8" hidden="1" x14ac:dyDescent="0.3">
      <c r="A20" s="39" t="e">
        <f>'All Classes'!#REF!</f>
        <v>#REF!</v>
      </c>
      <c r="B20" s="39" t="e">
        <f>'All Classes'!#REF!</f>
        <v>#REF!</v>
      </c>
      <c r="C20" s="40" t="e">
        <f>'All Classes'!#REF!</f>
        <v>#REF!</v>
      </c>
      <c r="D20" s="41" t="e">
        <f>'All Classes'!#REF!</f>
        <v>#REF!</v>
      </c>
      <c r="E20" s="41" t="e">
        <f>'All Classes'!#REF!</f>
        <v>#REF!</v>
      </c>
      <c r="F20" s="42" t="e">
        <f>'All Classes'!#REF!</f>
        <v>#REF!</v>
      </c>
      <c r="G20" s="43" t="e">
        <f>IF('All Classes'!#REF!=0,"",'All Classes'!#REF!)</f>
        <v>#REF!</v>
      </c>
      <c r="H20" s="44"/>
    </row>
    <row r="21" spans="1:8" hidden="1" x14ac:dyDescent="0.3">
      <c r="A21" s="39" t="e">
        <f>'All Classes'!#REF!</f>
        <v>#REF!</v>
      </c>
      <c r="B21" s="39" t="e">
        <f>'All Classes'!#REF!</f>
        <v>#REF!</v>
      </c>
      <c r="C21" s="40" t="e">
        <f>'All Classes'!#REF!</f>
        <v>#REF!</v>
      </c>
      <c r="D21" s="41" t="e">
        <f>'All Classes'!#REF!</f>
        <v>#REF!</v>
      </c>
      <c r="E21" s="41" t="e">
        <f>'All Classes'!#REF!</f>
        <v>#REF!</v>
      </c>
      <c r="F21" s="42" t="e">
        <f>'All Classes'!#REF!</f>
        <v>#REF!</v>
      </c>
      <c r="G21" s="43" t="e">
        <f>IF('All Classes'!#REF!=0,"",'All Classes'!#REF!)</f>
        <v>#REF!</v>
      </c>
      <c r="H21" s="44"/>
    </row>
    <row r="22" spans="1:8" hidden="1" x14ac:dyDescent="0.3">
      <c r="A22" s="39" t="e">
        <f>'All Classes'!A6</f>
        <v>#REF!</v>
      </c>
      <c r="B22" s="39" t="e">
        <f>'All Classes'!C6</f>
        <v>#REF!</v>
      </c>
      <c r="C22" s="40" t="e">
        <f>'All Classes'!D6</f>
        <v>#REF!</v>
      </c>
      <c r="D22" s="41" t="e">
        <f>'All Classes'!E6</f>
        <v>#REF!</v>
      </c>
      <c r="E22" s="41" t="e">
        <f>'All Classes'!#REF!</f>
        <v>#REF!</v>
      </c>
      <c r="F22" s="42" t="e">
        <f>'All Classes'!F6</f>
        <v>#REF!</v>
      </c>
      <c r="G22" s="43" t="e">
        <f>IF('All Classes'!G6=0,"",'All Classes'!G6)</f>
        <v>#REF!</v>
      </c>
      <c r="H22" s="44"/>
    </row>
    <row r="23" spans="1:8" hidden="1" x14ac:dyDescent="0.3">
      <c r="A23" s="39" t="e">
        <f>'All Classes'!A38</f>
        <v>#REF!</v>
      </c>
      <c r="B23" s="39" t="e">
        <f>'All Classes'!C38</f>
        <v>#REF!</v>
      </c>
      <c r="C23" s="40" t="e">
        <f>'All Classes'!D38</f>
        <v>#REF!</v>
      </c>
      <c r="D23" s="41" t="e">
        <f>'All Classes'!E38</f>
        <v>#REF!</v>
      </c>
      <c r="E23" s="41" t="e">
        <f>'All Classes'!#REF!</f>
        <v>#REF!</v>
      </c>
      <c r="F23" s="42" t="e">
        <f>'All Classes'!F38</f>
        <v>#REF!</v>
      </c>
      <c r="G23" s="43" t="e">
        <f>IF('All Classes'!G38=0,"",'All Classes'!G38)</f>
        <v>#REF!</v>
      </c>
      <c r="H23" s="44"/>
    </row>
    <row r="24" spans="1:8" hidden="1" x14ac:dyDescent="0.3">
      <c r="A24" s="39" t="e">
        <f>'All Classes'!#REF!</f>
        <v>#REF!</v>
      </c>
      <c r="B24" s="39" t="e">
        <f>'All Classes'!#REF!</f>
        <v>#REF!</v>
      </c>
      <c r="C24" s="40" t="e">
        <f>'All Classes'!#REF!</f>
        <v>#REF!</v>
      </c>
      <c r="D24" s="41" t="e">
        <f>'All Classes'!#REF!</f>
        <v>#REF!</v>
      </c>
      <c r="E24" s="41" t="e">
        <f>'All Classes'!#REF!</f>
        <v>#REF!</v>
      </c>
      <c r="F24" s="42" t="e">
        <f>'All Classes'!#REF!</f>
        <v>#REF!</v>
      </c>
      <c r="G24" s="43" t="e">
        <f>IF('All Classes'!#REF!=0,"",'All Classes'!#REF!)</f>
        <v>#REF!</v>
      </c>
      <c r="H24" s="44"/>
    </row>
    <row r="25" spans="1:8" hidden="1" x14ac:dyDescent="0.3">
      <c r="A25" s="39" t="e">
        <f>'All Classes'!#REF!</f>
        <v>#REF!</v>
      </c>
      <c r="B25" s="39" t="e">
        <f>'All Classes'!#REF!</f>
        <v>#REF!</v>
      </c>
      <c r="C25" s="40" t="e">
        <f>'All Classes'!#REF!</f>
        <v>#REF!</v>
      </c>
      <c r="D25" s="41" t="e">
        <f>'All Classes'!#REF!</f>
        <v>#REF!</v>
      </c>
      <c r="E25" s="41" t="e">
        <f>'All Classes'!#REF!</f>
        <v>#REF!</v>
      </c>
      <c r="F25" s="42" t="e">
        <f>'All Classes'!#REF!</f>
        <v>#REF!</v>
      </c>
      <c r="G25" s="43" t="e">
        <f>IF('All Classes'!#REF!=0,"",'All Classes'!#REF!)</f>
        <v>#REF!</v>
      </c>
      <c r="H25" s="44"/>
    </row>
    <row r="26" spans="1:8" hidden="1" x14ac:dyDescent="0.3">
      <c r="A26" s="39" t="e">
        <f>'All Classes'!A2</f>
        <v>#REF!</v>
      </c>
      <c r="B26" s="39" t="e">
        <f>'All Classes'!C2</f>
        <v>#REF!</v>
      </c>
      <c r="C26" s="40" t="e">
        <f>'All Classes'!D2</f>
        <v>#REF!</v>
      </c>
      <c r="D26" s="41" t="e">
        <f>'All Classes'!E2</f>
        <v>#REF!</v>
      </c>
      <c r="E26" s="41" t="e">
        <f>'All Classes'!#REF!</f>
        <v>#REF!</v>
      </c>
      <c r="F26" s="42" t="e">
        <f>'All Classes'!F2</f>
        <v>#REF!</v>
      </c>
      <c r="G26" s="43" t="e">
        <f>IF('All Classes'!G2=0,"",'All Classes'!G2)</f>
        <v>#REF!</v>
      </c>
      <c r="H26" s="44"/>
    </row>
    <row r="27" spans="1:8" hidden="1" x14ac:dyDescent="0.3">
      <c r="A27" s="39" t="str">
        <f>'All Classes'!A12</f>
        <v xml:space="preserve">Anesthesia Module Classroom Education </v>
      </c>
      <c r="B27" s="39">
        <f>'All Classes'!C12</f>
        <v>44603.520833333336</v>
      </c>
      <c r="C27" s="40">
        <f>'All Classes'!D12</f>
        <v>44603.520833333336</v>
      </c>
      <c r="D27" s="41">
        <f>'All Classes'!E12</f>
        <v>44603.645833333336</v>
      </c>
      <c r="E27" s="41" t="e">
        <f>'All Classes'!#REF!</f>
        <v>#REF!</v>
      </c>
      <c r="F27" s="42">
        <f>'All Classes'!F12</f>
        <v>0</v>
      </c>
      <c r="G27" s="43" t="str">
        <f>IF('All Classes'!G12=0,"",'All Classes'!G12)</f>
        <v/>
      </c>
      <c r="H27" s="44"/>
    </row>
    <row r="28" spans="1:8" hidden="1" x14ac:dyDescent="0.3">
      <c r="A28" s="39">
        <f>'All Classes'!A18</f>
        <v>0</v>
      </c>
      <c r="B28" s="39">
        <f>'All Classes'!C18</f>
        <v>0</v>
      </c>
      <c r="C28" s="40">
        <f>'All Classes'!D18</f>
        <v>0</v>
      </c>
      <c r="D28" s="41">
        <f>'All Classes'!E18</f>
        <v>0</v>
      </c>
      <c r="E28" s="41" t="e">
        <f>'All Classes'!#REF!</f>
        <v>#REF!</v>
      </c>
      <c r="F28" s="42">
        <f>'All Classes'!F18</f>
        <v>0</v>
      </c>
      <c r="G28" s="43" t="str">
        <f>IF('All Classes'!G18=0,"",'All Classes'!G18)</f>
        <v/>
      </c>
      <c r="H28" s="44"/>
    </row>
    <row r="29" spans="1:8" hidden="1" x14ac:dyDescent="0.3">
      <c r="A29" s="39">
        <f>'All Classes'!A21</f>
        <v>0</v>
      </c>
      <c r="B29" s="39">
        <f>'All Classes'!C21</f>
        <v>0</v>
      </c>
      <c r="C29" s="40">
        <f>'All Classes'!D21</f>
        <v>0</v>
      </c>
      <c r="D29" s="41">
        <f>'All Classes'!E21</f>
        <v>0</v>
      </c>
      <c r="E29" s="41" t="e">
        <f>'All Classes'!#REF!</f>
        <v>#REF!</v>
      </c>
      <c r="F29" s="42">
        <f>'All Classes'!F21</f>
        <v>0</v>
      </c>
      <c r="G29" s="43" t="str">
        <f>IF('All Classes'!G21=0,"",'All Classes'!G21)</f>
        <v/>
      </c>
      <c r="H29" s="44"/>
    </row>
    <row r="30" spans="1:8" hidden="1" x14ac:dyDescent="0.3">
      <c r="A30" s="39" t="e">
        <f>'All Classes'!A26</f>
        <v>#REF!</v>
      </c>
      <c r="B30" s="39" t="e">
        <f>'All Classes'!C26</f>
        <v>#REF!</v>
      </c>
      <c r="C30" s="40" t="e">
        <f>'All Classes'!D26</f>
        <v>#REF!</v>
      </c>
      <c r="D30" s="41" t="e">
        <f>'All Classes'!E26</f>
        <v>#REF!</v>
      </c>
      <c r="E30" s="41" t="e">
        <f>'All Classes'!#REF!</f>
        <v>#REF!</v>
      </c>
      <c r="F30" s="42" t="e">
        <f>'All Classes'!F26</f>
        <v>#REF!</v>
      </c>
      <c r="G30" s="43" t="e">
        <f>IF('All Classes'!G26=0,"",'All Classes'!G26)</f>
        <v>#REF!</v>
      </c>
      <c r="H30" s="44"/>
    </row>
    <row r="31" spans="1:8" hidden="1" x14ac:dyDescent="0.3">
      <c r="A31" s="39" t="e">
        <f>'All Classes'!A28</f>
        <v>#REF!</v>
      </c>
      <c r="B31" s="39" t="e">
        <f>'All Classes'!C28</f>
        <v>#REF!</v>
      </c>
      <c r="C31" s="40" t="e">
        <f>'All Classes'!D28</f>
        <v>#REF!</v>
      </c>
      <c r="D31" s="41" t="e">
        <f>'All Classes'!E28</f>
        <v>#REF!</v>
      </c>
      <c r="E31" s="41" t="e">
        <f>'All Classes'!#REF!</f>
        <v>#REF!</v>
      </c>
      <c r="F31" s="42" t="e">
        <f>'All Classes'!F28</f>
        <v>#REF!</v>
      </c>
      <c r="G31" s="43" t="e">
        <f>IF('All Classes'!G28=0,"",'All Classes'!G28)</f>
        <v>#REF!</v>
      </c>
      <c r="H31" s="44"/>
    </row>
    <row r="32" spans="1:8" hidden="1" x14ac:dyDescent="0.3">
      <c r="A32" s="39" t="e">
        <f>'All Classes'!A37</f>
        <v>#REF!</v>
      </c>
      <c r="B32" s="39" t="e">
        <f>'All Classes'!C37</f>
        <v>#REF!</v>
      </c>
      <c r="C32" s="40" t="e">
        <f>'All Classes'!D37</f>
        <v>#REF!</v>
      </c>
      <c r="D32" s="41" t="e">
        <f>'All Classes'!E37</f>
        <v>#REF!</v>
      </c>
      <c r="E32" s="41" t="e">
        <f>'All Classes'!#REF!</f>
        <v>#REF!</v>
      </c>
      <c r="F32" s="42" t="e">
        <f>'All Classes'!F37</f>
        <v>#REF!</v>
      </c>
      <c r="G32" s="43" t="e">
        <f>IF('All Classes'!G37=0,"",'All Classes'!G37)</f>
        <v>#REF!</v>
      </c>
      <c r="H32" s="44"/>
    </row>
    <row r="33" spans="1:8" hidden="1" x14ac:dyDescent="0.3">
      <c r="A33" s="39" t="str">
        <f>'All Classes'!A56</f>
        <v xml:space="preserve">Anesthesia Module Classroom Education </v>
      </c>
      <c r="B33" s="39">
        <f>'All Classes'!C56</f>
        <v>44597.520833333336</v>
      </c>
      <c r="C33" s="40">
        <f>'All Classes'!D56</f>
        <v>44597.520833333336</v>
      </c>
      <c r="D33" s="41">
        <f>'All Classes'!E56</f>
        <v>44597.645833333336</v>
      </c>
      <c r="E33" s="41" t="e">
        <f>'All Classes'!#REF!</f>
        <v>#REF!</v>
      </c>
      <c r="F33" s="42">
        <f>'All Classes'!F56</f>
        <v>0</v>
      </c>
      <c r="G33" s="43" t="str">
        <f>IF('All Classes'!G56=0,"",'All Classes'!G56)</f>
        <v/>
      </c>
      <c r="H33" s="44"/>
    </row>
    <row r="34" spans="1:8" hidden="1" x14ac:dyDescent="0.3">
      <c r="A34" s="39" t="e">
        <f>'All Classes'!#REF!</f>
        <v>#REF!</v>
      </c>
      <c r="B34" s="39" t="e">
        <f>'All Classes'!#REF!</f>
        <v>#REF!</v>
      </c>
      <c r="C34" s="40" t="e">
        <f>'All Classes'!#REF!</f>
        <v>#REF!</v>
      </c>
      <c r="D34" s="41" t="e">
        <f>'All Classes'!#REF!</f>
        <v>#REF!</v>
      </c>
      <c r="E34" s="41" t="e">
        <f>'All Classes'!#REF!</f>
        <v>#REF!</v>
      </c>
      <c r="F34" s="42" t="e">
        <f>'All Classes'!#REF!</f>
        <v>#REF!</v>
      </c>
      <c r="G34" s="43" t="e">
        <f>IF('All Classes'!#REF!=0,"",'All Classes'!#REF!)</f>
        <v>#REF!</v>
      </c>
      <c r="H34" s="44"/>
    </row>
    <row r="35" spans="1:8" hidden="1" x14ac:dyDescent="0.3">
      <c r="A35" s="39" t="str">
        <f>'All Classes'!A66</f>
        <v>Anesthesia Module Pre-Live FAQ Call</v>
      </c>
      <c r="B35" s="39">
        <f>'All Classes'!C66</f>
        <v>44600.708333333336</v>
      </c>
      <c r="C35" s="40">
        <f>'All Classes'!D66</f>
        <v>44600.708333333336</v>
      </c>
      <c r="D35" s="41">
        <f>'All Classes'!E66</f>
        <v>44600.75</v>
      </c>
      <c r="E35" s="41" t="e">
        <f>'All Classes'!#REF!</f>
        <v>#REF!</v>
      </c>
      <c r="F35" s="42" t="str">
        <f>'All Classes'!F66</f>
        <v>Lin</v>
      </c>
      <c r="G35" s="43" t="str">
        <f>IF('All Classes'!G66=0,"",'All Classes'!G66)</f>
        <v/>
      </c>
      <c r="H35" s="44"/>
    </row>
    <row r="36" spans="1:8" hidden="1" x14ac:dyDescent="0.3">
      <c r="A36" s="39" t="e">
        <f>'All Classes'!#REF!</f>
        <v>#REF!</v>
      </c>
      <c r="B36" s="39" t="e">
        <f>'All Classes'!#REF!</f>
        <v>#REF!</v>
      </c>
      <c r="C36" s="40" t="e">
        <f>'All Classes'!#REF!</f>
        <v>#REF!</v>
      </c>
      <c r="D36" s="41" t="e">
        <f>'All Classes'!#REF!</f>
        <v>#REF!</v>
      </c>
      <c r="E36" s="41" t="e">
        <f>'All Classes'!#REF!</f>
        <v>#REF!</v>
      </c>
      <c r="F36" s="42" t="e">
        <f>'All Classes'!#REF!</f>
        <v>#REF!</v>
      </c>
      <c r="G36" s="43" t="e">
        <f>IF('All Classes'!#REF!=0,"",'All Classes'!#REF!)</f>
        <v>#REF!</v>
      </c>
      <c r="H36" s="44"/>
    </row>
    <row r="37" spans="1:8" hidden="1" x14ac:dyDescent="0.3">
      <c r="A37" s="39" t="e">
        <f>'All Classes'!#REF!</f>
        <v>#REF!</v>
      </c>
      <c r="B37" s="39" t="e">
        <f>'All Classes'!#REF!</f>
        <v>#REF!</v>
      </c>
      <c r="C37" s="40" t="e">
        <f>'All Classes'!#REF!</f>
        <v>#REF!</v>
      </c>
      <c r="D37" s="41" t="e">
        <f>'All Classes'!#REF!</f>
        <v>#REF!</v>
      </c>
      <c r="E37" s="41" t="e">
        <f>'All Classes'!#REF!</f>
        <v>#REF!</v>
      </c>
      <c r="F37" s="42" t="e">
        <f>'All Classes'!#REF!</f>
        <v>#REF!</v>
      </c>
      <c r="G37" s="43" t="e">
        <f>IF('All Classes'!#REF!=0,"",'All Classes'!#REF!)</f>
        <v>#REF!</v>
      </c>
      <c r="H37" s="44"/>
    </row>
    <row r="38" spans="1:8" hidden="1" x14ac:dyDescent="0.3">
      <c r="A38" s="39" t="e">
        <f>'All Classes'!#REF!</f>
        <v>#REF!</v>
      </c>
      <c r="B38" s="39" t="e">
        <f>'All Classes'!#REF!</f>
        <v>#REF!</v>
      </c>
      <c r="C38" s="40" t="e">
        <f>'All Classes'!#REF!</f>
        <v>#REF!</v>
      </c>
      <c r="D38" s="41" t="e">
        <f>'All Classes'!#REF!</f>
        <v>#REF!</v>
      </c>
      <c r="E38" s="41" t="e">
        <f>'All Classes'!#REF!</f>
        <v>#REF!</v>
      </c>
      <c r="F38" s="42" t="e">
        <f>'All Classes'!#REF!</f>
        <v>#REF!</v>
      </c>
      <c r="G38" s="43" t="e">
        <f>IF('All Classes'!#REF!=0,"",'All Classes'!#REF!)</f>
        <v>#REF!</v>
      </c>
      <c r="H38" s="44"/>
    </row>
    <row r="39" spans="1:8" hidden="1" x14ac:dyDescent="0.3">
      <c r="A39" s="39" t="e">
        <f>'All Classes'!A3</f>
        <v>#REF!</v>
      </c>
      <c r="B39" s="39" t="e">
        <f>'All Classes'!C3</f>
        <v>#REF!</v>
      </c>
      <c r="C39" s="40" t="e">
        <f>'All Classes'!D3</f>
        <v>#REF!</v>
      </c>
      <c r="D39" s="41" t="e">
        <f>'All Classes'!E3</f>
        <v>#REF!</v>
      </c>
      <c r="E39" s="41" t="e">
        <f>'All Classes'!#REF!</f>
        <v>#REF!</v>
      </c>
      <c r="F39" s="42" t="e">
        <f>'All Classes'!F3</f>
        <v>#REF!</v>
      </c>
      <c r="G39" s="43" t="e">
        <f>IF('All Classes'!G3=0,"",'All Classes'!G3)</f>
        <v>#REF!</v>
      </c>
      <c r="H39" s="44"/>
    </row>
    <row r="40" spans="1:8" hidden="1" x14ac:dyDescent="0.3">
      <c r="A40" s="39" t="e">
        <f>'All Classes'!A44</f>
        <v>#REF!</v>
      </c>
      <c r="B40" s="39" t="e">
        <f>'All Classes'!C44</f>
        <v>#REF!</v>
      </c>
      <c r="C40" s="40" t="e">
        <f>'All Classes'!D44</f>
        <v>#REF!</v>
      </c>
      <c r="D40" s="41" t="e">
        <f>'All Classes'!E44</f>
        <v>#REF!</v>
      </c>
      <c r="E40" s="41" t="e">
        <f>'All Classes'!#REF!</f>
        <v>#REF!</v>
      </c>
      <c r="F40" s="42" t="e">
        <f>'All Classes'!F44</f>
        <v>#REF!</v>
      </c>
      <c r="G40" s="43" t="e">
        <f>IF('All Classes'!G44=0,"",'All Classes'!G44)</f>
        <v>#REF!</v>
      </c>
      <c r="H40" s="44"/>
    </row>
    <row r="41" spans="1:8" hidden="1" x14ac:dyDescent="0.3">
      <c r="A41" s="39" t="e">
        <f>'All Classes'!#REF!</f>
        <v>#REF!</v>
      </c>
      <c r="B41" s="39" t="e">
        <f>'All Classes'!#REF!</f>
        <v>#REF!</v>
      </c>
      <c r="C41" s="40" t="e">
        <f>'All Classes'!#REF!</f>
        <v>#REF!</v>
      </c>
      <c r="D41" s="41" t="e">
        <f>'All Classes'!#REF!</f>
        <v>#REF!</v>
      </c>
      <c r="E41" s="41" t="e">
        <f>'All Classes'!#REF!</f>
        <v>#REF!</v>
      </c>
      <c r="F41" s="42" t="e">
        <f>'All Classes'!#REF!</f>
        <v>#REF!</v>
      </c>
      <c r="G41" s="43" t="e">
        <f>IF('All Classes'!#REF!=0,"",'All Classes'!#REF!)</f>
        <v>#REF!</v>
      </c>
      <c r="H41" s="44"/>
    </row>
    <row r="42" spans="1:8" hidden="1" x14ac:dyDescent="0.3">
      <c r="A42" s="39" t="e">
        <f>'All Classes'!A34</f>
        <v>#REF!</v>
      </c>
      <c r="B42" s="39" t="e">
        <f>'All Classes'!C34</f>
        <v>#REF!</v>
      </c>
      <c r="C42" s="40" t="e">
        <f>'All Classes'!D34</f>
        <v>#REF!</v>
      </c>
      <c r="D42" s="41" t="e">
        <f>'All Classes'!E34</f>
        <v>#REF!</v>
      </c>
      <c r="E42" s="41" t="e">
        <f>'All Classes'!#REF!</f>
        <v>#REF!</v>
      </c>
      <c r="F42" s="42" t="e">
        <f>'All Classes'!F34</f>
        <v>#REF!</v>
      </c>
      <c r="G42" s="43" t="e">
        <f>IF('All Classes'!G34=0,"",'All Classes'!G34)</f>
        <v>#REF!</v>
      </c>
      <c r="H42" s="44"/>
    </row>
    <row r="43" spans="1:8" hidden="1" x14ac:dyDescent="0.3">
      <c r="A43" s="39" t="str">
        <f>'All Classes'!A13</f>
        <v>Anesthesia Module Pre-Live FAQ Call</v>
      </c>
      <c r="B43" s="39">
        <f>'All Classes'!C13</f>
        <v>44603.708333333336</v>
      </c>
      <c r="C43" s="40">
        <f>'All Classes'!D13</f>
        <v>44603.708333333336</v>
      </c>
      <c r="D43" s="41">
        <f>'All Classes'!E13</f>
        <v>44603.75</v>
      </c>
      <c r="E43" s="41" t="e">
        <f>'All Classes'!#REF!</f>
        <v>#REF!</v>
      </c>
      <c r="F43" s="42" t="str">
        <f>'All Classes'!F13</f>
        <v>Lin</v>
      </c>
      <c r="G43" s="43" t="str">
        <f>IF('All Classes'!G13=0,"",'All Classes'!G13)</f>
        <v/>
      </c>
      <c r="H43" s="44"/>
    </row>
    <row r="44" spans="1:8" hidden="1" x14ac:dyDescent="0.3">
      <c r="A44" s="39" t="e">
        <f>'All Classes'!A36</f>
        <v>#REF!</v>
      </c>
      <c r="B44" s="39" t="e">
        <f>'All Classes'!C36</f>
        <v>#REF!</v>
      </c>
      <c r="C44" s="40" t="e">
        <f>'All Classes'!D36</f>
        <v>#REF!</v>
      </c>
      <c r="D44" s="41" t="e">
        <f>'All Classes'!E36</f>
        <v>#REF!</v>
      </c>
      <c r="E44" s="41" t="e">
        <f>'All Classes'!#REF!</f>
        <v>#REF!</v>
      </c>
      <c r="F44" s="42" t="e">
        <f>'All Classes'!F36</f>
        <v>#REF!</v>
      </c>
      <c r="G44" s="43" t="e">
        <f>IF('All Classes'!G36=0,"",'All Classes'!G36)</f>
        <v>#REF!</v>
      </c>
      <c r="H44" s="44"/>
    </row>
    <row r="45" spans="1:8" hidden="1" x14ac:dyDescent="0.3">
      <c r="A45" s="39" t="str">
        <f>'All Classes'!A50</f>
        <v xml:space="preserve">Anesthesia Module Classroom Education </v>
      </c>
      <c r="B45" s="39">
        <f>'All Classes'!C50</f>
        <v>44595.520833333336</v>
      </c>
      <c r="C45" s="40">
        <f>'All Classes'!D50</f>
        <v>44595.520833333336</v>
      </c>
      <c r="D45" s="41">
        <f>'All Classes'!E50</f>
        <v>44595.645833333336</v>
      </c>
      <c r="E45" s="41" t="e">
        <f>'All Classes'!#REF!</f>
        <v>#REF!</v>
      </c>
      <c r="F45" s="42">
        <f>'All Classes'!F50</f>
        <v>0</v>
      </c>
      <c r="G45" s="43" t="str">
        <f>IF('All Classes'!G50=0,"",'All Classes'!G50)</f>
        <v/>
      </c>
      <c r="H45" s="44"/>
    </row>
    <row r="46" spans="1:8" hidden="1" x14ac:dyDescent="0.3">
      <c r="A46" s="39" t="str">
        <f>'All Classes'!A64</f>
        <v xml:space="preserve">Anesthesia Module Classroom Education </v>
      </c>
      <c r="B46" s="39">
        <f>'All Classes'!C64</f>
        <v>44601.520833333336</v>
      </c>
      <c r="C46" s="40">
        <f>'All Classes'!D64</f>
        <v>44601.520833333336</v>
      </c>
      <c r="D46" s="41">
        <f>'All Classes'!E64</f>
        <v>44601.645833333336</v>
      </c>
      <c r="E46" s="41" t="e">
        <f>'All Classes'!#REF!</f>
        <v>#REF!</v>
      </c>
      <c r="F46" s="42">
        <f>'All Classes'!F64</f>
        <v>0</v>
      </c>
      <c r="G46" s="43" t="str">
        <f>IF('All Classes'!G64=0,"",'All Classes'!G64)</f>
        <v/>
      </c>
      <c r="H46" s="44"/>
    </row>
    <row r="47" spans="1:8" hidden="1" x14ac:dyDescent="0.3">
      <c r="A47" s="39" t="str">
        <f>'All Classes'!A78</f>
        <v>Anesthesia Module Pre-Live FAQ Call</v>
      </c>
      <c r="B47" s="39">
        <f>'All Classes'!C78</f>
        <v>44455.708333333336</v>
      </c>
      <c r="C47" s="40">
        <f>'All Classes'!D78</f>
        <v>44455.708333333336</v>
      </c>
      <c r="D47" s="41">
        <f>'All Classes'!E78</f>
        <v>44455.75</v>
      </c>
      <c r="E47" s="41" t="e">
        <f>'All Classes'!#REF!</f>
        <v>#REF!</v>
      </c>
      <c r="F47" s="42">
        <f>'All Classes'!F78</f>
        <v>0</v>
      </c>
      <c r="G47" s="43" t="str">
        <f>IF('All Classes'!G78=0,"",'All Classes'!G78)</f>
        <v/>
      </c>
      <c r="H47" s="44"/>
    </row>
    <row r="48" spans="1:8" hidden="1" x14ac:dyDescent="0.3">
      <c r="A48" s="39" t="e">
        <f>'All Classes'!#REF!</f>
        <v>#REF!</v>
      </c>
      <c r="B48" s="39" t="e">
        <f>'All Classes'!#REF!</f>
        <v>#REF!</v>
      </c>
      <c r="C48" s="40" t="e">
        <f>'All Classes'!#REF!</f>
        <v>#REF!</v>
      </c>
      <c r="D48" s="41" t="e">
        <f>'All Classes'!#REF!</f>
        <v>#REF!</v>
      </c>
      <c r="E48" s="41" t="e">
        <f>'All Classes'!#REF!</f>
        <v>#REF!</v>
      </c>
      <c r="F48" s="42" t="e">
        <f>'All Classes'!#REF!</f>
        <v>#REF!</v>
      </c>
      <c r="G48" s="43" t="e">
        <f>IF('All Classes'!#REF!=0,"",'All Classes'!#REF!)</f>
        <v>#REF!</v>
      </c>
      <c r="H48" s="44"/>
    </row>
    <row r="49" spans="1:8" hidden="1" x14ac:dyDescent="0.3">
      <c r="A49" s="39" t="e">
        <f>'All Classes'!#REF!</f>
        <v>#REF!</v>
      </c>
      <c r="B49" s="39" t="e">
        <f>'All Classes'!#REF!</f>
        <v>#REF!</v>
      </c>
      <c r="C49" s="40" t="e">
        <f>'All Classes'!#REF!</f>
        <v>#REF!</v>
      </c>
      <c r="D49" s="41" t="e">
        <f>'All Classes'!#REF!</f>
        <v>#REF!</v>
      </c>
      <c r="E49" s="41" t="e">
        <f>'All Classes'!#REF!</f>
        <v>#REF!</v>
      </c>
      <c r="F49" s="42" t="e">
        <f>'All Classes'!#REF!</f>
        <v>#REF!</v>
      </c>
      <c r="G49" s="43" t="e">
        <f>IF('All Classes'!#REF!=0,"",'All Classes'!#REF!)</f>
        <v>#REF!</v>
      </c>
      <c r="H49" s="44"/>
    </row>
    <row r="50" spans="1:8" hidden="1" x14ac:dyDescent="0.3">
      <c r="A50" s="39" t="str">
        <f>'All Classes'!A9</f>
        <v xml:space="preserve">Anesthesia Module Classroom Education </v>
      </c>
      <c r="B50" s="39">
        <f>'All Classes'!C9</f>
        <v>44602.666666666664</v>
      </c>
      <c r="C50" s="40">
        <f>'All Classes'!D9</f>
        <v>44602.666666666664</v>
      </c>
      <c r="D50" s="41">
        <f>'All Classes'!E9</f>
        <v>44602.791666666664</v>
      </c>
      <c r="E50" s="41" t="e">
        <f>'All Classes'!#REF!</f>
        <v>#REF!</v>
      </c>
      <c r="F50" s="42">
        <f>'All Classes'!F9</f>
        <v>0</v>
      </c>
      <c r="G50" s="43" t="str">
        <f>IF('All Classes'!G9=0,"",'All Classes'!G9)</f>
        <v/>
      </c>
      <c r="H50" s="44"/>
    </row>
    <row r="51" spans="1:8" hidden="1" x14ac:dyDescent="0.3">
      <c r="A51" s="39">
        <f>'All Classes'!A16</f>
        <v>0</v>
      </c>
      <c r="B51" s="39">
        <f>'All Classes'!C16</f>
        <v>0</v>
      </c>
      <c r="C51" s="40">
        <f>'All Classes'!D16</f>
        <v>0</v>
      </c>
      <c r="D51" s="41">
        <f>'All Classes'!E16</f>
        <v>0</v>
      </c>
      <c r="E51" s="41" t="e">
        <f>'All Classes'!#REF!</f>
        <v>#REF!</v>
      </c>
      <c r="F51" s="42">
        <f>'All Classes'!F16</f>
        <v>0</v>
      </c>
      <c r="G51" s="43" t="str">
        <f>IF('All Classes'!G16=0,"",'All Classes'!G16)</f>
        <v/>
      </c>
      <c r="H51" s="44"/>
    </row>
    <row r="52" spans="1:8" hidden="1" x14ac:dyDescent="0.3">
      <c r="A52" s="39">
        <f>'All Classes'!A20</f>
        <v>0</v>
      </c>
      <c r="B52" s="39">
        <f>'All Classes'!C20</f>
        <v>0</v>
      </c>
      <c r="C52" s="40">
        <f>'All Classes'!D20</f>
        <v>0</v>
      </c>
      <c r="D52" s="41">
        <f>'All Classes'!E20</f>
        <v>0</v>
      </c>
      <c r="E52" s="41" t="e">
        <f>'All Classes'!#REF!</f>
        <v>#REF!</v>
      </c>
      <c r="F52" s="42">
        <f>'All Classes'!F20</f>
        <v>0</v>
      </c>
      <c r="G52" s="43" t="str">
        <f>IF('All Classes'!G20=0,"",'All Classes'!G20)</f>
        <v/>
      </c>
      <c r="H52" s="44"/>
    </row>
    <row r="53" spans="1:8" hidden="1" x14ac:dyDescent="0.3">
      <c r="A53" s="39" t="e">
        <f>'All Classes'!A25</f>
        <v>#REF!</v>
      </c>
      <c r="B53" s="39" t="e">
        <f>'All Classes'!C25</f>
        <v>#REF!</v>
      </c>
      <c r="C53" s="40" t="e">
        <f>'All Classes'!D25</f>
        <v>#REF!</v>
      </c>
      <c r="D53" s="41" t="e">
        <f>'All Classes'!E25</f>
        <v>#REF!</v>
      </c>
      <c r="E53" s="41" t="e">
        <f>'All Classes'!#REF!</f>
        <v>#REF!</v>
      </c>
      <c r="F53" s="42" t="e">
        <f>'All Classes'!F25</f>
        <v>#REF!</v>
      </c>
      <c r="G53" s="43" t="e">
        <f>IF('All Classes'!G25=0,"",'All Classes'!G25)</f>
        <v>#REF!</v>
      </c>
      <c r="H53" s="44"/>
    </row>
    <row r="54" spans="1:8" hidden="1" x14ac:dyDescent="0.3">
      <c r="A54" s="39" t="e">
        <f>'All Classes'!A32</f>
        <v>#REF!</v>
      </c>
      <c r="B54" s="39" t="e">
        <f>'All Classes'!C32</f>
        <v>#REF!</v>
      </c>
      <c r="C54" s="40" t="e">
        <f>'All Classes'!D32</f>
        <v>#REF!</v>
      </c>
      <c r="D54" s="41" t="e">
        <f>'All Classes'!E32</f>
        <v>#REF!</v>
      </c>
      <c r="E54" s="41" t="e">
        <f>'All Classes'!#REF!</f>
        <v>#REF!</v>
      </c>
      <c r="F54" s="42" t="e">
        <f>'All Classes'!F32</f>
        <v>#REF!</v>
      </c>
      <c r="G54" s="43" t="e">
        <f>IF('All Classes'!G32=0,"",'All Classes'!G32)</f>
        <v>#REF!</v>
      </c>
      <c r="H54" s="44"/>
    </row>
    <row r="55" spans="1:8" hidden="1" x14ac:dyDescent="0.3">
      <c r="A55" s="39" t="e">
        <f>'All Classes'!A42</f>
        <v>#REF!</v>
      </c>
      <c r="B55" s="39" t="e">
        <f>'All Classes'!C42</f>
        <v>#REF!</v>
      </c>
      <c r="C55" s="40" t="e">
        <f>'All Classes'!D42</f>
        <v>#REF!</v>
      </c>
      <c r="D55" s="41" t="e">
        <f>'All Classes'!E42</f>
        <v>#REF!</v>
      </c>
      <c r="E55" s="41" t="e">
        <f>'All Classes'!#REF!</f>
        <v>#REF!</v>
      </c>
      <c r="F55" s="42" t="e">
        <f>'All Classes'!F42</f>
        <v>#REF!</v>
      </c>
      <c r="G55" s="43" t="e">
        <f>IF('All Classes'!G42=0,"",'All Classes'!G42)</f>
        <v>#REF!</v>
      </c>
      <c r="H55" s="44"/>
    </row>
    <row r="56" spans="1:8" hidden="1" x14ac:dyDescent="0.3">
      <c r="A56" s="39" t="str">
        <f>'All Classes'!A63</f>
        <v xml:space="preserve">Anesthesia Module Classroom Education </v>
      </c>
      <c r="B56" s="39">
        <f>'All Classes'!C63</f>
        <v>44600.520833333336</v>
      </c>
      <c r="C56" s="40">
        <f>'All Classes'!D63</f>
        <v>44600.520833333336</v>
      </c>
      <c r="D56" s="41">
        <f>'All Classes'!E63</f>
        <v>44600.645833333336</v>
      </c>
      <c r="E56" s="41" t="e">
        <f>'All Classes'!#REF!</f>
        <v>#REF!</v>
      </c>
      <c r="F56" s="42">
        <f>'All Classes'!F63</f>
        <v>0</v>
      </c>
      <c r="G56" s="43" t="str">
        <f>IF('All Classes'!G63=0,"",'All Classes'!G63)</f>
        <v/>
      </c>
      <c r="H56" s="44"/>
    </row>
    <row r="57" spans="1:8" hidden="1" x14ac:dyDescent="0.3">
      <c r="A57" s="39" t="str">
        <f>'All Classes'!A76</f>
        <v xml:space="preserve">Anesthesia Module Classroom Education </v>
      </c>
      <c r="B57" s="39">
        <f>'All Classes'!C76</f>
        <v>44454.666666666664</v>
      </c>
      <c r="C57" s="40">
        <f>'All Classes'!D76</f>
        <v>44454.666666666664</v>
      </c>
      <c r="D57" s="41">
        <f>'All Classes'!E76</f>
        <v>44454.75</v>
      </c>
      <c r="E57" s="41" t="e">
        <f>'All Classes'!#REF!</f>
        <v>#REF!</v>
      </c>
      <c r="F57" s="42">
        <f>'All Classes'!F76</f>
        <v>0</v>
      </c>
      <c r="G57" s="43" t="str">
        <f>IF('All Classes'!G76=0,"",'All Classes'!G76)</f>
        <v/>
      </c>
      <c r="H57" s="44"/>
    </row>
    <row r="58" spans="1:8" hidden="1" x14ac:dyDescent="0.3">
      <c r="A58" s="39" t="e">
        <f>'All Classes'!#REF!</f>
        <v>#REF!</v>
      </c>
      <c r="B58" s="39" t="e">
        <f>'All Classes'!#REF!</f>
        <v>#REF!</v>
      </c>
      <c r="C58" s="40" t="e">
        <f>'All Classes'!#REF!</f>
        <v>#REF!</v>
      </c>
      <c r="D58" s="41" t="e">
        <f>'All Classes'!#REF!</f>
        <v>#REF!</v>
      </c>
      <c r="E58" s="41" t="e">
        <f>'All Classes'!#REF!</f>
        <v>#REF!</v>
      </c>
      <c r="F58" s="42" t="e">
        <f>'All Classes'!#REF!</f>
        <v>#REF!</v>
      </c>
      <c r="G58" s="43" t="e">
        <f>IF('All Classes'!#REF!=0,"",'All Classes'!#REF!)</f>
        <v>#REF!</v>
      </c>
      <c r="H58" s="44"/>
    </row>
    <row r="59" spans="1:8" hidden="1" x14ac:dyDescent="0.3">
      <c r="A59" s="39" t="e">
        <f>'All Classes'!#REF!</f>
        <v>#REF!</v>
      </c>
      <c r="B59" s="39" t="e">
        <f>'All Classes'!#REF!</f>
        <v>#REF!</v>
      </c>
      <c r="C59" s="40" t="e">
        <f>'All Classes'!#REF!</f>
        <v>#REF!</v>
      </c>
      <c r="D59" s="41" t="e">
        <f>'All Classes'!#REF!</f>
        <v>#REF!</v>
      </c>
      <c r="E59" s="41" t="e">
        <f>'All Classes'!#REF!</f>
        <v>#REF!</v>
      </c>
      <c r="F59" s="42" t="e">
        <f>'All Classes'!#REF!</f>
        <v>#REF!</v>
      </c>
      <c r="G59" s="43" t="e">
        <f>IF('All Classes'!#REF!=0,"",'All Classes'!#REF!)</f>
        <v>#REF!</v>
      </c>
      <c r="H59" s="44"/>
    </row>
    <row r="60" spans="1:8" hidden="1" x14ac:dyDescent="0.3">
      <c r="A60" s="39" t="e">
        <f>'All Classes'!#REF!</f>
        <v>#REF!</v>
      </c>
      <c r="B60" s="39" t="e">
        <f>'All Classes'!#REF!</f>
        <v>#REF!</v>
      </c>
      <c r="C60" s="40" t="e">
        <f>'All Classes'!#REF!</f>
        <v>#REF!</v>
      </c>
      <c r="D60" s="41" t="e">
        <f>'All Classes'!#REF!</f>
        <v>#REF!</v>
      </c>
      <c r="E60" s="41" t="e">
        <f>'All Classes'!#REF!</f>
        <v>#REF!</v>
      </c>
      <c r="F60" s="42" t="e">
        <f>'All Classes'!#REF!</f>
        <v>#REF!</v>
      </c>
      <c r="G60" s="43" t="e">
        <f>IF('All Classes'!#REF!=0,"",'All Classes'!#REF!)</f>
        <v>#REF!</v>
      </c>
      <c r="H60" s="44"/>
    </row>
    <row r="61" spans="1:8" hidden="1" x14ac:dyDescent="0.3">
      <c r="A61" s="39" t="e">
        <f>'All Classes'!#REF!</f>
        <v>#REF!</v>
      </c>
      <c r="B61" s="39" t="e">
        <f>'All Classes'!#REF!</f>
        <v>#REF!</v>
      </c>
      <c r="C61" s="40" t="e">
        <f>'All Classes'!#REF!</f>
        <v>#REF!</v>
      </c>
      <c r="D61" s="41" t="e">
        <f>'All Classes'!#REF!</f>
        <v>#REF!</v>
      </c>
      <c r="E61" s="41" t="e">
        <f>'All Classes'!#REF!</f>
        <v>#REF!</v>
      </c>
      <c r="F61" s="42" t="e">
        <f>'All Classes'!#REF!</f>
        <v>#REF!</v>
      </c>
      <c r="G61" s="43" t="e">
        <f>IF('All Classes'!#REF!=0,"",'All Classes'!#REF!)</f>
        <v>#REF!</v>
      </c>
      <c r="H61" s="44"/>
    </row>
    <row r="62" spans="1:8" hidden="1" x14ac:dyDescent="0.3">
      <c r="A62" s="39" t="e">
        <f>'All Classes'!#REF!</f>
        <v>#REF!</v>
      </c>
      <c r="B62" s="39" t="e">
        <f>'All Classes'!#REF!</f>
        <v>#REF!</v>
      </c>
      <c r="C62" s="40" t="e">
        <f>'All Classes'!#REF!</f>
        <v>#REF!</v>
      </c>
      <c r="D62" s="41" t="e">
        <f>'All Classes'!#REF!</f>
        <v>#REF!</v>
      </c>
      <c r="E62" s="41" t="e">
        <f>'All Classes'!#REF!</f>
        <v>#REF!</v>
      </c>
      <c r="F62" s="42" t="e">
        <f>'All Classes'!#REF!</f>
        <v>#REF!</v>
      </c>
      <c r="G62" s="43" t="e">
        <f>IF('All Classes'!#REF!=0,"",'All Classes'!#REF!)</f>
        <v>#REF!</v>
      </c>
      <c r="H62" s="44"/>
    </row>
    <row r="63" spans="1:8" hidden="1" x14ac:dyDescent="0.3">
      <c r="A63" s="39" t="e">
        <f>'All Classes'!#REF!</f>
        <v>#REF!</v>
      </c>
      <c r="B63" s="39" t="e">
        <f>'All Classes'!#REF!</f>
        <v>#REF!</v>
      </c>
      <c r="C63" s="40" t="e">
        <f>'All Classes'!#REF!</f>
        <v>#REF!</v>
      </c>
      <c r="D63" s="41" t="e">
        <f>'All Classes'!#REF!</f>
        <v>#REF!</v>
      </c>
      <c r="E63" s="41" t="e">
        <f>'All Classes'!#REF!</f>
        <v>#REF!</v>
      </c>
      <c r="F63" s="42" t="e">
        <f>'All Classes'!#REF!</f>
        <v>#REF!</v>
      </c>
      <c r="G63" s="43" t="e">
        <f>IF('All Classes'!#REF!=0,"",'All Classes'!#REF!)</f>
        <v>#REF!</v>
      </c>
      <c r="H63" s="44"/>
    </row>
    <row r="64" spans="1:8" hidden="1" x14ac:dyDescent="0.3">
      <c r="A64" s="39" t="e">
        <f>'All Classes'!#REF!</f>
        <v>#REF!</v>
      </c>
      <c r="B64" s="39" t="e">
        <f>'All Classes'!#REF!</f>
        <v>#REF!</v>
      </c>
      <c r="C64" s="40" t="e">
        <f>'All Classes'!#REF!</f>
        <v>#REF!</v>
      </c>
      <c r="D64" s="41" t="e">
        <f>'All Classes'!#REF!</f>
        <v>#REF!</v>
      </c>
      <c r="E64" s="41" t="e">
        <f>'All Classes'!#REF!</f>
        <v>#REF!</v>
      </c>
      <c r="F64" s="42" t="e">
        <f>'All Classes'!#REF!</f>
        <v>#REF!</v>
      </c>
      <c r="G64" s="43" t="e">
        <f>IF('All Classes'!#REF!=0,"",'All Classes'!#REF!)</f>
        <v>#REF!</v>
      </c>
      <c r="H64" s="44"/>
    </row>
    <row r="65" spans="1:8" hidden="1" x14ac:dyDescent="0.3">
      <c r="A65" s="39" t="e">
        <f>'All Classes'!#REF!</f>
        <v>#REF!</v>
      </c>
      <c r="B65" s="39" t="e">
        <f>'All Classes'!#REF!</f>
        <v>#REF!</v>
      </c>
      <c r="C65" s="40" t="e">
        <f>'All Classes'!#REF!</f>
        <v>#REF!</v>
      </c>
      <c r="D65" s="41" t="e">
        <f>'All Classes'!#REF!</f>
        <v>#REF!</v>
      </c>
      <c r="E65" s="41" t="e">
        <f>'All Classes'!#REF!</f>
        <v>#REF!</v>
      </c>
      <c r="F65" s="42" t="e">
        <f>'All Classes'!#REF!</f>
        <v>#REF!</v>
      </c>
      <c r="G65" s="43" t="e">
        <f>IF('All Classes'!#REF!=0,"",'All Classes'!#REF!)</f>
        <v>#REF!</v>
      </c>
      <c r="H65" s="44"/>
    </row>
    <row r="66" spans="1:8" hidden="1" x14ac:dyDescent="0.3">
      <c r="A66" s="39" t="e">
        <f>'All Classes'!#REF!</f>
        <v>#REF!</v>
      </c>
      <c r="B66" s="39" t="e">
        <f>'All Classes'!#REF!</f>
        <v>#REF!</v>
      </c>
      <c r="C66" s="40" t="e">
        <f>'All Classes'!#REF!</f>
        <v>#REF!</v>
      </c>
      <c r="D66" s="41" t="e">
        <f>'All Classes'!#REF!</f>
        <v>#REF!</v>
      </c>
      <c r="E66" s="41" t="e">
        <f>'All Classes'!#REF!</f>
        <v>#REF!</v>
      </c>
      <c r="F66" s="42" t="e">
        <f>'All Classes'!#REF!</f>
        <v>#REF!</v>
      </c>
      <c r="G66" s="43" t="e">
        <f>IF('All Classes'!#REF!=0,"",'All Classes'!#REF!)</f>
        <v>#REF!</v>
      </c>
      <c r="H66" s="44"/>
    </row>
    <row r="67" spans="1:8" hidden="1" x14ac:dyDescent="0.3">
      <c r="A67" s="39" t="e">
        <f>'All Classes'!#REF!</f>
        <v>#REF!</v>
      </c>
      <c r="B67" s="39" t="e">
        <f>'All Classes'!#REF!</f>
        <v>#REF!</v>
      </c>
      <c r="C67" s="40" t="e">
        <f>'All Classes'!#REF!</f>
        <v>#REF!</v>
      </c>
      <c r="D67" s="41" t="e">
        <f>'All Classes'!#REF!</f>
        <v>#REF!</v>
      </c>
      <c r="E67" s="41" t="e">
        <f>'All Classes'!#REF!</f>
        <v>#REF!</v>
      </c>
      <c r="F67" s="42" t="e">
        <f>'All Classes'!#REF!</f>
        <v>#REF!</v>
      </c>
      <c r="G67" s="43" t="e">
        <f>IF('All Classes'!#REF!=0,"",'All Classes'!#REF!)</f>
        <v>#REF!</v>
      </c>
      <c r="H67" s="44"/>
    </row>
    <row r="68" spans="1:8" hidden="1" x14ac:dyDescent="0.3">
      <c r="A68" s="39" t="e">
        <f>'All Classes'!#REF!</f>
        <v>#REF!</v>
      </c>
      <c r="B68" s="39" t="e">
        <f>'All Classes'!#REF!</f>
        <v>#REF!</v>
      </c>
      <c r="C68" s="40" t="e">
        <f>'All Classes'!#REF!</f>
        <v>#REF!</v>
      </c>
      <c r="D68" s="41" t="e">
        <f>'All Classes'!#REF!</f>
        <v>#REF!</v>
      </c>
      <c r="E68" s="41" t="e">
        <f>'All Classes'!#REF!</f>
        <v>#REF!</v>
      </c>
      <c r="F68" s="42" t="e">
        <f>'All Classes'!#REF!</f>
        <v>#REF!</v>
      </c>
      <c r="G68" s="43" t="e">
        <f>IF('All Classes'!#REF!=0,"",'All Classes'!#REF!)</f>
        <v>#REF!</v>
      </c>
      <c r="H68" s="44"/>
    </row>
    <row r="69" spans="1:8" hidden="1" x14ac:dyDescent="0.3">
      <c r="A69" s="39" t="e">
        <f>'All Classes'!#REF!</f>
        <v>#REF!</v>
      </c>
      <c r="B69" s="39" t="e">
        <f>'All Classes'!#REF!</f>
        <v>#REF!</v>
      </c>
      <c r="C69" s="40" t="e">
        <f>'All Classes'!#REF!</f>
        <v>#REF!</v>
      </c>
      <c r="D69" s="41" t="e">
        <f>'All Classes'!#REF!</f>
        <v>#REF!</v>
      </c>
      <c r="E69" s="41" t="e">
        <f>'All Classes'!#REF!</f>
        <v>#REF!</v>
      </c>
      <c r="F69" s="42" t="e">
        <f>'All Classes'!#REF!</f>
        <v>#REF!</v>
      </c>
      <c r="G69" s="43" t="e">
        <f>IF('All Classes'!#REF!=0,"",'All Classes'!#REF!)</f>
        <v>#REF!</v>
      </c>
      <c r="H69" s="44"/>
    </row>
    <row r="70" spans="1:8" hidden="1" x14ac:dyDescent="0.3">
      <c r="A70" s="39" t="e">
        <f>'All Classes'!#REF!</f>
        <v>#REF!</v>
      </c>
      <c r="B70" s="39" t="e">
        <f>'All Classes'!#REF!</f>
        <v>#REF!</v>
      </c>
      <c r="C70" s="40" t="e">
        <f>'All Classes'!#REF!</f>
        <v>#REF!</v>
      </c>
      <c r="D70" s="41" t="e">
        <f>'All Classes'!#REF!</f>
        <v>#REF!</v>
      </c>
      <c r="E70" s="41" t="e">
        <f>'All Classes'!#REF!</f>
        <v>#REF!</v>
      </c>
      <c r="F70" s="42" t="e">
        <f>'All Classes'!#REF!</f>
        <v>#REF!</v>
      </c>
      <c r="G70" s="43" t="e">
        <f>IF('All Classes'!#REF!=0,"",'All Classes'!#REF!)</f>
        <v>#REF!</v>
      </c>
      <c r="H70" s="44"/>
    </row>
    <row r="71" spans="1:8" hidden="1" x14ac:dyDescent="0.3">
      <c r="A71" s="39" t="e">
        <f>'All Classes'!#REF!</f>
        <v>#REF!</v>
      </c>
      <c r="B71" s="39" t="e">
        <f>'All Classes'!#REF!</f>
        <v>#REF!</v>
      </c>
      <c r="C71" s="40" t="e">
        <f>'All Classes'!#REF!</f>
        <v>#REF!</v>
      </c>
      <c r="D71" s="41" t="e">
        <f>'All Classes'!#REF!</f>
        <v>#REF!</v>
      </c>
      <c r="E71" s="41" t="e">
        <f>'All Classes'!#REF!</f>
        <v>#REF!</v>
      </c>
      <c r="F71" s="42" t="e">
        <f>'All Classes'!#REF!</f>
        <v>#REF!</v>
      </c>
      <c r="G71" s="43" t="e">
        <f>IF('All Classes'!#REF!=0,"",'All Classes'!#REF!)</f>
        <v>#REF!</v>
      </c>
      <c r="H71" s="44"/>
    </row>
    <row r="72" spans="1:8" hidden="1" x14ac:dyDescent="0.3">
      <c r="A72" s="39" t="e">
        <f>'All Classes'!A4</f>
        <v>#REF!</v>
      </c>
      <c r="B72" s="39" t="e">
        <f>'All Classes'!C4</f>
        <v>#REF!</v>
      </c>
      <c r="C72" s="40" t="e">
        <f>'All Classes'!D4</f>
        <v>#REF!</v>
      </c>
      <c r="D72" s="41" t="e">
        <f>'All Classes'!E4</f>
        <v>#REF!</v>
      </c>
      <c r="E72" s="41" t="e">
        <f>'All Classes'!#REF!</f>
        <v>#REF!</v>
      </c>
      <c r="F72" s="42" t="e">
        <f>'All Classes'!F4</f>
        <v>#REF!</v>
      </c>
      <c r="G72" s="43" t="e">
        <f>IF('All Classes'!G4=0,"",'All Classes'!G4)</f>
        <v>#REF!</v>
      </c>
      <c r="H72" s="44"/>
    </row>
    <row r="73" spans="1:8" hidden="1" x14ac:dyDescent="0.3">
      <c r="A73" s="39">
        <f>'All Classes'!A17</f>
        <v>0</v>
      </c>
      <c r="B73" s="39">
        <f>'All Classes'!C17</f>
        <v>0</v>
      </c>
      <c r="C73" s="40">
        <f>'All Classes'!D17</f>
        <v>0</v>
      </c>
      <c r="D73" s="41">
        <f>'All Classes'!E17</f>
        <v>0</v>
      </c>
      <c r="E73" s="41" t="e">
        <f>'All Classes'!#REF!</f>
        <v>#REF!</v>
      </c>
      <c r="F73" s="42">
        <f>'All Classes'!F17</f>
        <v>0</v>
      </c>
      <c r="G73" s="43" t="str">
        <f>IF('All Classes'!G17=0,"",'All Classes'!G17)</f>
        <v/>
      </c>
      <c r="H73" s="44"/>
    </row>
    <row r="74" spans="1:8" hidden="1" x14ac:dyDescent="0.3">
      <c r="A74" s="39" t="str">
        <f>'All Classes'!A52</f>
        <v xml:space="preserve">Anesthesia Module Classroom Education </v>
      </c>
      <c r="B74" s="39">
        <f>'All Classes'!C52</f>
        <v>44596.375</v>
      </c>
      <c r="C74" s="40">
        <f>'All Classes'!D52</f>
        <v>44596.375</v>
      </c>
      <c r="D74" s="41">
        <f>'All Classes'!E52</f>
        <v>44596.5</v>
      </c>
      <c r="E74" s="41" t="e">
        <f>'All Classes'!#REF!</f>
        <v>#REF!</v>
      </c>
      <c r="F74" s="42">
        <f>'All Classes'!F52</f>
        <v>0</v>
      </c>
      <c r="G74" s="43" t="str">
        <f>IF('All Classes'!G52=0,"",'All Classes'!G52)</f>
        <v/>
      </c>
      <c r="H74" s="44"/>
    </row>
    <row r="75" spans="1:8" hidden="1" x14ac:dyDescent="0.3">
      <c r="A75" s="39" t="e">
        <f>'All Classes'!#REF!</f>
        <v>#REF!</v>
      </c>
      <c r="B75" s="39" t="e">
        <f>'All Classes'!#REF!</f>
        <v>#REF!</v>
      </c>
      <c r="C75" s="40" t="e">
        <f>'All Classes'!#REF!</f>
        <v>#REF!</v>
      </c>
      <c r="D75" s="41" t="e">
        <f>'All Classes'!#REF!</f>
        <v>#REF!</v>
      </c>
      <c r="E75" s="41" t="e">
        <f>'All Classes'!#REF!</f>
        <v>#REF!</v>
      </c>
      <c r="F75" s="42" t="e">
        <f>'All Classes'!#REF!</f>
        <v>#REF!</v>
      </c>
      <c r="G75" s="43" t="e">
        <f>IF('All Classes'!#REF!=0,"",'All Classes'!#REF!)</f>
        <v>#REF!</v>
      </c>
      <c r="H75" s="44"/>
    </row>
    <row r="76" spans="1:8" hidden="1" x14ac:dyDescent="0.3">
      <c r="A76" s="39" t="e">
        <f>'All Classes'!#REF!</f>
        <v>#REF!</v>
      </c>
      <c r="B76" s="39" t="e">
        <f>'All Classes'!#REF!</f>
        <v>#REF!</v>
      </c>
      <c r="C76" s="40" t="e">
        <f>'All Classes'!#REF!</f>
        <v>#REF!</v>
      </c>
      <c r="D76" s="41" t="e">
        <f>'All Classes'!#REF!</f>
        <v>#REF!</v>
      </c>
      <c r="E76" s="41" t="e">
        <f>'All Classes'!#REF!</f>
        <v>#REF!</v>
      </c>
      <c r="F76" s="42" t="e">
        <f>'All Classes'!#REF!</f>
        <v>#REF!</v>
      </c>
      <c r="G76" s="43" t="e">
        <f>IF('All Classes'!#REF!=0,"",'All Classes'!#REF!)</f>
        <v>#REF!</v>
      </c>
      <c r="H76" s="44"/>
    </row>
    <row r="77" spans="1:8" hidden="1" x14ac:dyDescent="0.3">
      <c r="A77" s="39" t="e">
        <f>'All Classes'!#REF!</f>
        <v>#REF!</v>
      </c>
      <c r="B77" s="39" t="e">
        <f>'All Classes'!#REF!</f>
        <v>#REF!</v>
      </c>
      <c r="C77" s="40" t="e">
        <f>'All Classes'!#REF!</f>
        <v>#REF!</v>
      </c>
      <c r="D77" s="41" t="e">
        <f>'All Classes'!#REF!</f>
        <v>#REF!</v>
      </c>
      <c r="E77" s="41" t="e">
        <f>'All Classes'!#REF!</f>
        <v>#REF!</v>
      </c>
      <c r="F77" s="42" t="e">
        <f>'All Classes'!#REF!</f>
        <v>#REF!</v>
      </c>
      <c r="G77" s="43" t="e">
        <f>IF('All Classes'!#REF!=0,"",'All Classes'!#REF!)</f>
        <v>#REF!</v>
      </c>
      <c r="H77" s="44"/>
    </row>
    <row r="78" spans="1:8" hidden="1" x14ac:dyDescent="0.3">
      <c r="A78" s="39" t="e">
        <f>'All Classes'!A7</f>
        <v>#REF!</v>
      </c>
      <c r="B78" s="39" t="e">
        <f>'All Classes'!C7</f>
        <v>#REF!</v>
      </c>
      <c r="C78" s="40" t="e">
        <f>'All Classes'!D7</f>
        <v>#REF!</v>
      </c>
      <c r="D78" s="41" t="e">
        <f>'All Classes'!E7</f>
        <v>#REF!</v>
      </c>
      <c r="E78" s="41" t="e">
        <f>'All Classes'!#REF!</f>
        <v>#REF!</v>
      </c>
      <c r="F78" s="42" t="e">
        <f>'All Classes'!F7</f>
        <v>#REF!</v>
      </c>
      <c r="G78" s="43" t="e">
        <f>IF('All Classes'!G7=0,"",'All Classes'!G7)</f>
        <v>#REF!</v>
      </c>
      <c r="H78" s="44"/>
    </row>
    <row r="79" spans="1:8" hidden="1" x14ac:dyDescent="0.3">
      <c r="A79" s="39">
        <f>'All Classes'!A14</f>
        <v>0</v>
      </c>
      <c r="B79" s="39">
        <f>'All Classes'!C14</f>
        <v>0</v>
      </c>
      <c r="C79" s="40">
        <f>'All Classes'!D14</f>
        <v>0</v>
      </c>
      <c r="D79" s="41">
        <f>'All Classes'!E14</f>
        <v>0</v>
      </c>
      <c r="E79" s="41" t="e">
        <f>'All Classes'!#REF!</f>
        <v>#REF!</v>
      </c>
      <c r="F79" s="42">
        <f>'All Classes'!F14</f>
        <v>0</v>
      </c>
      <c r="G79" s="43" t="str">
        <f>IF('All Classes'!G14=0,"",'All Classes'!G14)</f>
        <v/>
      </c>
      <c r="H79" s="44"/>
    </row>
    <row r="80" spans="1:8" hidden="1" x14ac:dyDescent="0.3">
      <c r="A80" s="39" t="e">
        <f>'All Classes'!A45</f>
        <v>#REF!</v>
      </c>
      <c r="B80" s="39" t="e">
        <f>'All Classes'!C45</f>
        <v>#REF!</v>
      </c>
      <c r="C80" s="40" t="e">
        <f>'All Classes'!D45</f>
        <v>#REF!</v>
      </c>
      <c r="D80" s="41" t="e">
        <f>'All Classes'!E45</f>
        <v>#REF!</v>
      </c>
      <c r="E80" s="41" t="e">
        <f>'All Classes'!#REF!</f>
        <v>#REF!</v>
      </c>
      <c r="F80" s="42" t="e">
        <f>'All Classes'!F45</f>
        <v>#REF!</v>
      </c>
      <c r="G80" s="43" t="e">
        <f>IF('All Classes'!G45=0,"",'All Classes'!G45)</f>
        <v>#REF!</v>
      </c>
      <c r="H80" s="44"/>
    </row>
    <row r="81" spans="1:8" hidden="1" x14ac:dyDescent="0.3">
      <c r="A81" s="39" t="e">
        <f>'All Classes'!#REF!</f>
        <v>#REF!</v>
      </c>
      <c r="B81" s="39" t="e">
        <f>'All Classes'!#REF!</f>
        <v>#REF!</v>
      </c>
      <c r="C81" s="40" t="e">
        <f>'All Classes'!#REF!</f>
        <v>#REF!</v>
      </c>
      <c r="D81" s="41" t="e">
        <f>'All Classes'!#REF!</f>
        <v>#REF!</v>
      </c>
      <c r="E81" s="41" t="e">
        <f>'All Classes'!#REF!</f>
        <v>#REF!</v>
      </c>
      <c r="F81" s="42" t="e">
        <f>'All Classes'!#REF!</f>
        <v>#REF!</v>
      </c>
      <c r="G81" s="43" t="e">
        <f>IF('All Classes'!#REF!=0,"",'All Classes'!#REF!)</f>
        <v>#REF!</v>
      </c>
      <c r="H81" s="44"/>
    </row>
    <row r="82" spans="1:8" hidden="1" x14ac:dyDescent="0.3">
      <c r="A82" s="39" t="e">
        <f>'All Classes'!#REF!</f>
        <v>#REF!</v>
      </c>
      <c r="B82" s="39" t="e">
        <f>'All Classes'!#REF!</f>
        <v>#REF!</v>
      </c>
      <c r="C82" s="40" t="e">
        <f>'All Classes'!#REF!</f>
        <v>#REF!</v>
      </c>
      <c r="D82" s="41" t="e">
        <f>'All Classes'!#REF!</f>
        <v>#REF!</v>
      </c>
      <c r="E82" s="41" t="e">
        <f>'All Classes'!#REF!</f>
        <v>#REF!</v>
      </c>
      <c r="F82" s="42" t="e">
        <f>'All Classes'!#REF!</f>
        <v>#REF!</v>
      </c>
      <c r="G82" s="43" t="e">
        <f>IF('All Classes'!#REF!=0,"",'All Classes'!#REF!)</f>
        <v>#REF!</v>
      </c>
      <c r="H82" s="44"/>
    </row>
    <row r="83" spans="1:8" hidden="1" x14ac:dyDescent="0.3">
      <c r="A83" s="39" t="e">
        <f>'All Classes'!#REF!</f>
        <v>#REF!</v>
      </c>
      <c r="B83" s="39" t="e">
        <f>'All Classes'!#REF!</f>
        <v>#REF!</v>
      </c>
      <c r="C83" s="40" t="e">
        <f>'All Classes'!#REF!</f>
        <v>#REF!</v>
      </c>
      <c r="D83" s="41" t="e">
        <f>'All Classes'!#REF!</f>
        <v>#REF!</v>
      </c>
      <c r="E83" s="41" t="e">
        <f>'All Classes'!#REF!</f>
        <v>#REF!</v>
      </c>
      <c r="F83" s="42" t="e">
        <f>'All Classes'!#REF!</f>
        <v>#REF!</v>
      </c>
      <c r="G83" s="43" t="e">
        <f>IF('All Classes'!#REF!=0,"",'All Classes'!#REF!)</f>
        <v>#REF!</v>
      </c>
      <c r="H83" s="44"/>
    </row>
    <row r="84" spans="1:8" hidden="1" x14ac:dyDescent="0.3">
      <c r="A84" s="39" t="e">
        <f>'All Classes'!#REF!</f>
        <v>#REF!</v>
      </c>
      <c r="B84" s="39" t="e">
        <f>'All Classes'!#REF!</f>
        <v>#REF!</v>
      </c>
      <c r="C84" s="40" t="e">
        <f>'All Classes'!#REF!</f>
        <v>#REF!</v>
      </c>
      <c r="D84" s="41" t="e">
        <f>'All Classes'!#REF!</f>
        <v>#REF!</v>
      </c>
      <c r="E84" s="41" t="e">
        <f>'All Classes'!#REF!</f>
        <v>#REF!</v>
      </c>
      <c r="F84" s="42" t="e">
        <f>'All Classes'!#REF!</f>
        <v>#REF!</v>
      </c>
      <c r="G84" s="43" t="e">
        <f>IF('All Classes'!#REF!=0,"",'All Classes'!#REF!)</f>
        <v>#REF!</v>
      </c>
      <c r="H84" s="44"/>
    </row>
    <row r="85" spans="1:8" hidden="1" x14ac:dyDescent="0.3">
      <c r="A85" s="39" t="e">
        <f>'All Classes'!#REF!</f>
        <v>#REF!</v>
      </c>
      <c r="B85" s="39" t="e">
        <f>'All Classes'!#REF!</f>
        <v>#REF!</v>
      </c>
      <c r="C85" s="40" t="e">
        <f>'All Classes'!#REF!</f>
        <v>#REF!</v>
      </c>
      <c r="D85" s="41" t="e">
        <f>'All Classes'!#REF!</f>
        <v>#REF!</v>
      </c>
      <c r="E85" s="41" t="e">
        <f>'All Classes'!#REF!</f>
        <v>#REF!</v>
      </c>
      <c r="F85" s="42" t="e">
        <f>'All Classes'!#REF!</f>
        <v>#REF!</v>
      </c>
      <c r="G85" s="43" t="e">
        <f>IF('All Classes'!#REF!=0,"",'All Classes'!#REF!)</f>
        <v>#REF!</v>
      </c>
      <c r="H85" s="44"/>
    </row>
    <row r="86" spans="1:8" hidden="1" x14ac:dyDescent="0.3">
      <c r="A86" s="39" t="e">
        <f>'All Classes'!#REF!</f>
        <v>#REF!</v>
      </c>
      <c r="B86" s="39" t="e">
        <f>'All Classes'!#REF!</f>
        <v>#REF!</v>
      </c>
      <c r="C86" s="40" t="e">
        <f>'All Classes'!#REF!</f>
        <v>#REF!</v>
      </c>
      <c r="D86" s="41" t="e">
        <f>'All Classes'!#REF!</f>
        <v>#REF!</v>
      </c>
      <c r="E86" s="41" t="e">
        <f>'All Classes'!#REF!</f>
        <v>#REF!</v>
      </c>
      <c r="F86" s="42" t="e">
        <f>'All Classes'!#REF!</f>
        <v>#REF!</v>
      </c>
      <c r="G86" s="43" t="e">
        <f>IF('All Classes'!#REF!=0,"",'All Classes'!#REF!)</f>
        <v>#REF!</v>
      </c>
      <c r="H86" s="44"/>
    </row>
    <row r="87" spans="1:8" hidden="1" x14ac:dyDescent="0.3">
      <c r="A87" s="39" t="e">
        <f>'All Classes'!A8</f>
        <v>#REF!</v>
      </c>
      <c r="B87" s="39" t="e">
        <f>'All Classes'!C8</f>
        <v>#REF!</v>
      </c>
      <c r="C87" s="40" t="e">
        <f>'All Classes'!D8</f>
        <v>#REF!</v>
      </c>
      <c r="D87" s="41" t="e">
        <f>'All Classes'!E8</f>
        <v>#REF!</v>
      </c>
      <c r="E87" s="41" t="e">
        <f>'All Classes'!#REF!</f>
        <v>#REF!</v>
      </c>
      <c r="F87" s="42" t="e">
        <f>'All Classes'!F8</f>
        <v>#REF!</v>
      </c>
      <c r="G87" s="43" t="e">
        <f>IF('All Classes'!G8=0,"",'All Classes'!G8)</f>
        <v>#REF!</v>
      </c>
      <c r="H87" s="44"/>
    </row>
    <row r="88" spans="1:8" hidden="1" x14ac:dyDescent="0.3">
      <c r="A88" s="39">
        <f>'All Classes'!A15</f>
        <v>0</v>
      </c>
      <c r="B88" s="39">
        <f>'All Classes'!C15</f>
        <v>0</v>
      </c>
      <c r="C88" s="40">
        <f>'All Classes'!D15</f>
        <v>0</v>
      </c>
      <c r="D88" s="41">
        <f>'All Classes'!E15</f>
        <v>0</v>
      </c>
      <c r="E88" s="41" t="e">
        <f>'All Classes'!#REF!</f>
        <v>#REF!</v>
      </c>
      <c r="F88" s="42">
        <f>'All Classes'!F15</f>
        <v>0</v>
      </c>
      <c r="G88" s="43" t="str">
        <f>IF('All Classes'!G15=0,"",'All Classes'!G15)</f>
        <v/>
      </c>
      <c r="H88" s="44"/>
    </row>
    <row r="89" spans="1:8" hidden="1" x14ac:dyDescent="0.3">
      <c r="A89" s="39">
        <f>'All Classes'!A19</f>
        <v>0</v>
      </c>
      <c r="B89" s="39">
        <f>'All Classes'!C19</f>
        <v>0</v>
      </c>
      <c r="C89" s="40">
        <f>'All Classes'!D19</f>
        <v>0</v>
      </c>
      <c r="D89" s="41">
        <f>'All Classes'!E19</f>
        <v>0</v>
      </c>
      <c r="E89" s="41" t="e">
        <f>'All Classes'!#REF!</f>
        <v>#REF!</v>
      </c>
      <c r="F89" s="42">
        <f>'All Classes'!F19</f>
        <v>0</v>
      </c>
      <c r="G89" s="43" t="str">
        <f>IF('All Classes'!G19=0,"",'All Classes'!G19)</f>
        <v/>
      </c>
      <c r="H89" s="44"/>
    </row>
    <row r="90" spans="1:8" hidden="1" x14ac:dyDescent="0.3">
      <c r="A90" s="39">
        <f>'All Classes'!A22</f>
        <v>0</v>
      </c>
      <c r="B90" s="39">
        <f>'All Classes'!C22</f>
        <v>0</v>
      </c>
      <c r="C90" s="40">
        <f>'All Classes'!D22</f>
        <v>0</v>
      </c>
      <c r="D90" s="41">
        <f>'All Classes'!E22</f>
        <v>0</v>
      </c>
      <c r="E90" s="41" t="e">
        <f>'All Classes'!#REF!</f>
        <v>#REF!</v>
      </c>
      <c r="F90" s="42">
        <f>'All Classes'!F22</f>
        <v>0</v>
      </c>
      <c r="G90" s="43" t="str">
        <f>IF('All Classes'!G22=0,"",'All Classes'!G22)</f>
        <v/>
      </c>
      <c r="H90" s="44"/>
    </row>
    <row r="91" spans="1:8" hidden="1" x14ac:dyDescent="0.3">
      <c r="A91" s="39" t="e">
        <f>'All Classes'!A24</f>
        <v>#REF!</v>
      </c>
      <c r="B91" s="39" t="e">
        <f>'All Classes'!C24</f>
        <v>#REF!</v>
      </c>
      <c r="C91" s="40" t="e">
        <f>'All Classes'!D24</f>
        <v>#REF!</v>
      </c>
      <c r="D91" s="41" t="e">
        <f>'All Classes'!E24</f>
        <v>#REF!</v>
      </c>
      <c r="E91" s="41" t="e">
        <f>'All Classes'!#REF!</f>
        <v>#REF!</v>
      </c>
      <c r="F91" s="42" t="e">
        <f>'All Classes'!F24</f>
        <v>#REF!</v>
      </c>
      <c r="G91" s="43" t="e">
        <f>IF('All Classes'!G24=0,"",'All Classes'!G24)</f>
        <v>#REF!</v>
      </c>
      <c r="H91" s="44"/>
    </row>
    <row r="92" spans="1:8" hidden="1" x14ac:dyDescent="0.3">
      <c r="A92" s="39" t="e">
        <f>'All Classes'!A31</f>
        <v>#REF!</v>
      </c>
      <c r="B92" s="39" t="e">
        <f>'All Classes'!C31</f>
        <v>#REF!</v>
      </c>
      <c r="C92" s="40" t="e">
        <f>'All Classes'!D31</f>
        <v>#REF!</v>
      </c>
      <c r="D92" s="41" t="e">
        <f>'All Classes'!E31</f>
        <v>#REF!</v>
      </c>
      <c r="E92" s="41" t="e">
        <f>'All Classes'!#REF!</f>
        <v>#REF!</v>
      </c>
      <c r="F92" s="42" t="e">
        <f>'All Classes'!F31</f>
        <v>#REF!</v>
      </c>
      <c r="G92" s="43" t="e">
        <f>IF('All Classes'!G31=0,"",'All Classes'!G31)</f>
        <v>#REF!</v>
      </c>
      <c r="H92" s="44"/>
    </row>
    <row r="93" spans="1:8" hidden="1" x14ac:dyDescent="0.3">
      <c r="A93" s="39" t="e">
        <f>'All Classes'!A43</f>
        <v>#REF!</v>
      </c>
      <c r="B93" s="39" t="e">
        <f>'All Classes'!C43</f>
        <v>#REF!</v>
      </c>
      <c r="C93" s="40" t="e">
        <f>'All Classes'!D43</f>
        <v>#REF!</v>
      </c>
      <c r="D93" s="41" t="e">
        <f>'All Classes'!E43</f>
        <v>#REF!</v>
      </c>
      <c r="E93" s="41" t="e">
        <f>'All Classes'!#REF!</f>
        <v>#REF!</v>
      </c>
      <c r="F93" s="42" t="e">
        <f>'All Classes'!F43</f>
        <v>#REF!</v>
      </c>
      <c r="G93" s="43" t="e">
        <f>IF('All Classes'!G43=0,"",'All Classes'!G43)</f>
        <v>#REF!</v>
      </c>
      <c r="H93" s="44"/>
    </row>
    <row r="94" spans="1:8" hidden="1" x14ac:dyDescent="0.3">
      <c r="A94" s="39" t="str">
        <f>'All Classes'!A62</f>
        <v xml:space="preserve">Anesthesia Module Classroom Education </v>
      </c>
      <c r="B94" s="39">
        <f>'All Classes'!C62</f>
        <v>44600.375</v>
      </c>
      <c r="C94" s="40">
        <f>'All Classes'!D62</f>
        <v>44600.375</v>
      </c>
      <c r="D94" s="41">
        <f>'All Classes'!E62</f>
        <v>44600.5</v>
      </c>
      <c r="E94" s="41" t="e">
        <f>'All Classes'!#REF!</f>
        <v>#REF!</v>
      </c>
      <c r="F94" s="42">
        <f>'All Classes'!F62</f>
        <v>0</v>
      </c>
      <c r="G94" s="43" t="str">
        <f>IF('All Classes'!G62=0,"",'All Classes'!G62)</f>
        <v/>
      </c>
      <c r="H94" s="44"/>
    </row>
    <row r="95" spans="1:8" hidden="1" x14ac:dyDescent="0.3">
      <c r="A95" s="39" t="str">
        <f>'All Classes'!A73</f>
        <v xml:space="preserve">Anesthesia Module Classroom Education </v>
      </c>
      <c r="B95" s="39">
        <f>'All Classes'!C73</f>
        <v>44452.666666666664</v>
      </c>
      <c r="C95" s="40">
        <f>'All Classes'!D73</f>
        <v>44452.666666666664</v>
      </c>
      <c r="D95" s="41">
        <f>'All Classes'!E73</f>
        <v>44452.75</v>
      </c>
      <c r="E95" s="41" t="e">
        <f>'All Classes'!#REF!</f>
        <v>#REF!</v>
      </c>
      <c r="F95" s="42">
        <f>'All Classes'!F73</f>
        <v>0</v>
      </c>
      <c r="G95" s="43" t="str">
        <f>IF('All Classes'!G73=0,"",'All Classes'!G73)</f>
        <v/>
      </c>
      <c r="H95" s="44"/>
    </row>
    <row r="96" spans="1:8" hidden="1" x14ac:dyDescent="0.3">
      <c r="A96" s="39" t="e">
        <f>'All Classes'!#REF!</f>
        <v>#REF!</v>
      </c>
      <c r="B96" s="39" t="e">
        <f>'All Classes'!#REF!</f>
        <v>#REF!</v>
      </c>
      <c r="C96" s="40" t="e">
        <f>'All Classes'!#REF!</f>
        <v>#REF!</v>
      </c>
      <c r="D96" s="41" t="e">
        <f>'All Classes'!#REF!</f>
        <v>#REF!</v>
      </c>
      <c r="E96" s="41" t="e">
        <f>'All Classes'!#REF!</f>
        <v>#REF!</v>
      </c>
      <c r="F96" s="42" t="e">
        <f>'All Classes'!#REF!</f>
        <v>#REF!</v>
      </c>
      <c r="G96" s="43" t="e">
        <f>IF('All Classes'!#REF!=0,"",'All Classes'!#REF!)</f>
        <v>#REF!</v>
      </c>
      <c r="H96" s="44"/>
    </row>
    <row r="97" spans="1:8" hidden="1" x14ac:dyDescent="0.3">
      <c r="A97" s="39" t="e">
        <f>'All Classes'!#REF!</f>
        <v>#REF!</v>
      </c>
      <c r="B97" s="39" t="e">
        <f>'All Classes'!#REF!</f>
        <v>#REF!</v>
      </c>
      <c r="C97" s="40" t="e">
        <f>'All Classes'!#REF!</f>
        <v>#REF!</v>
      </c>
      <c r="D97" s="41" t="e">
        <f>'All Classes'!#REF!</f>
        <v>#REF!</v>
      </c>
      <c r="E97" s="41" t="e">
        <f>'All Classes'!#REF!</f>
        <v>#REF!</v>
      </c>
      <c r="F97" s="42" t="e">
        <f>'All Classes'!#REF!</f>
        <v>#REF!</v>
      </c>
      <c r="G97" s="43" t="e">
        <f>IF('All Classes'!#REF!=0,"",'All Classes'!#REF!)</f>
        <v>#REF!</v>
      </c>
      <c r="H97" s="44"/>
    </row>
    <row r="98" spans="1:8" hidden="1" x14ac:dyDescent="0.3">
      <c r="A98" s="39" t="e">
        <f>'All Classes'!#REF!</f>
        <v>#REF!</v>
      </c>
      <c r="B98" s="39" t="e">
        <f>'All Classes'!#REF!</f>
        <v>#REF!</v>
      </c>
      <c r="C98" s="40" t="e">
        <f>'All Classes'!#REF!</f>
        <v>#REF!</v>
      </c>
      <c r="D98" s="41" t="e">
        <f>'All Classes'!#REF!</f>
        <v>#REF!</v>
      </c>
      <c r="E98" s="41" t="e">
        <f>'All Classes'!#REF!</f>
        <v>#REF!</v>
      </c>
      <c r="F98" s="42" t="e">
        <f>'All Classes'!#REF!</f>
        <v>#REF!</v>
      </c>
      <c r="G98" s="43" t="e">
        <f>IF('All Classes'!#REF!=0,"",'All Classes'!#REF!)</f>
        <v>#REF!</v>
      </c>
      <c r="H98" s="44"/>
    </row>
    <row r="99" spans="1:8" hidden="1" x14ac:dyDescent="0.3">
      <c r="A99" s="39" t="e">
        <f>'All Classes'!#REF!</f>
        <v>#REF!</v>
      </c>
      <c r="B99" s="39" t="e">
        <f>'All Classes'!#REF!</f>
        <v>#REF!</v>
      </c>
      <c r="C99" s="40" t="e">
        <f>'All Classes'!#REF!</f>
        <v>#REF!</v>
      </c>
      <c r="D99" s="41" t="e">
        <f>'All Classes'!#REF!</f>
        <v>#REF!</v>
      </c>
      <c r="E99" s="41" t="e">
        <f>'All Classes'!#REF!</f>
        <v>#REF!</v>
      </c>
      <c r="F99" s="42" t="e">
        <f>'All Classes'!#REF!</f>
        <v>#REF!</v>
      </c>
      <c r="G99" s="43" t="e">
        <f>IF('All Classes'!#REF!=0,"",'All Classes'!#REF!)</f>
        <v>#REF!</v>
      </c>
      <c r="H99" s="44"/>
    </row>
    <row r="100" spans="1:8" hidden="1" x14ac:dyDescent="0.3">
      <c r="A100" s="39" t="e">
        <f>'All Classes'!#REF!</f>
        <v>#REF!</v>
      </c>
      <c r="B100" s="39" t="e">
        <f>'All Classes'!#REF!</f>
        <v>#REF!</v>
      </c>
      <c r="C100" s="40" t="e">
        <f>'All Classes'!#REF!</f>
        <v>#REF!</v>
      </c>
      <c r="D100" s="41" t="e">
        <f>'All Classes'!#REF!</f>
        <v>#REF!</v>
      </c>
      <c r="E100" s="41" t="e">
        <f>'All Classes'!#REF!</f>
        <v>#REF!</v>
      </c>
      <c r="F100" s="42" t="e">
        <f>'All Classes'!#REF!</f>
        <v>#REF!</v>
      </c>
      <c r="G100" s="43" t="e">
        <f>IF('All Classes'!#REF!=0,"",'All Classes'!#REF!)</f>
        <v>#REF!</v>
      </c>
      <c r="H100" s="44"/>
    </row>
    <row r="101" spans="1:8" hidden="1" x14ac:dyDescent="0.3">
      <c r="A101" s="39" t="e">
        <f>'All Classes'!#REF!</f>
        <v>#REF!</v>
      </c>
      <c r="B101" s="39" t="e">
        <f>'All Classes'!#REF!</f>
        <v>#REF!</v>
      </c>
      <c r="C101" s="40" t="e">
        <f>'All Classes'!#REF!</f>
        <v>#REF!</v>
      </c>
      <c r="D101" s="41" t="e">
        <f>'All Classes'!#REF!</f>
        <v>#REF!</v>
      </c>
      <c r="E101" s="41" t="e">
        <f>'All Classes'!#REF!</f>
        <v>#REF!</v>
      </c>
      <c r="F101" s="42" t="e">
        <f>'All Classes'!#REF!</f>
        <v>#REF!</v>
      </c>
      <c r="G101" s="43" t="e">
        <f>IF('All Classes'!#REF!=0,"",'All Classes'!#REF!)</f>
        <v>#REF!</v>
      </c>
      <c r="H101" s="44"/>
    </row>
    <row r="102" spans="1:8" hidden="1" x14ac:dyDescent="0.3">
      <c r="A102" s="39" t="e">
        <f>'All Classes'!#REF!</f>
        <v>#REF!</v>
      </c>
      <c r="B102" s="39" t="e">
        <f>'All Classes'!#REF!</f>
        <v>#REF!</v>
      </c>
      <c r="C102" s="40" t="e">
        <f>'All Classes'!#REF!</f>
        <v>#REF!</v>
      </c>
      <c r="D102" s="41" t="e">
        <f>'All Classes'!#REF!</f>
        <v>#REF!</v>
      </c>
      <c r="E102" s="41" t="e">
        <f>'All Classes'!#REF!</f>
        <v>#REF!</v>
      </c>
      <c r="F102" s="42" t="e">
        <f>'All Classes'!#REF!</f>
        <v>#REF!</v>
      </c>
      <c r="G102" s="43" t="e">
        <f>IF('All Classes'!#REF!=0,"",'All Classes'!#REF!)</f>
        <v>#REF!</v>
      </c>
      <c r="H102" s="44"/>
    </row>
    <row r="103" spans="1:8" hidden="1" x14ac:dyDescent="0.3">
      <c r="A103" s="39" t="e">
        <f>'All Classes'!#REF!</f>
        <v>#REF!</v>
      </c>
      <c r="B103" s="39" t="e">
        <f>'All Classes'!#REF!</f>
        <v>#REF!</v>
      </c>
      <c r="C103" s="40" t="e">
        <f>'All Classes'!#REF!</f>
        <v>#REF!</v>
      </c>
      <c r="D103" s="41" t="e">
        <f>'All Classes'!#REF!</f>
        <v>#REF!</v>
      </c>
      <c r="E103" s="41" t="e">
        <f>'All Classes'!#REF!</f>
        <v>#REF!</v>
      </c>
      <c r="F103" s="42" t="e">
        <f>'All Classes'!#REF!</f>
        <v>#REF!</v>
      </c>
      <c r="G103" s="43" t="e">
        <f>IF('All Classes'!#REF!=0,"",'All Classes'!#REF!)</f>
        <v>#REF!</v>
      </c>
      <c r="H103" s="44"/>
    </row>
    <row r="104" spans="1:8" hidden="1" x14ac:dyDescent="0.3">
      <c r="A104" s="39" t="e">
        <f>'All Classes'!#REF!</f>
        <v>#REF!</v>
      </c>
      <c r="B104" s="39" t="e">
        <f>'All Classes'!#REF!</f>
        <v>#REF!</v>
      </c>
      <c r="C104" s="40" t="e">
        <f>'All Classes'!#REF!</f>
        <v>#REF!</v>
      </c>
      <c r="D104" s="41" t="e">
        <f>'All Classes'!#REF!</f>
        <v>#REF!</v>
      </c>
      <c r="E104" s="41" t="e">
        <f>'All Classes'!#REF!</f>
        <v>#REF!</v>
      </c>
      <c r="F104" s="42" t="e">
        <f>'All Classes'!#REF!</f>
        <v>#REF!</v>
      </c>
      <c r="G104" s="43" t="e">
        <f>IF('All Classes'!#REF!=0,"",'All Classes'!#REF!)</f>
        <v>#REF!</v>
      </c>
      <c r="H104" s="44"/>
    </row>
    <row r="105" spans="1:8" hidden="1" x14ac:dyDescent="0.3">
      <c r="A105" s="39" t="e">
        <f>'All Classes'!#REF!</f>
        <v>#REF!</v>
      </c>
      <c r="B105" s="39" t="e">
        <f>'All Classes'!#REF!</f>
        <v>#REF!</v>
      </c>
      <c r="C105" s="40" t="e">
        <f>'All Classes'!#REF!</f>
        <v>#REF!</v>
      </c>
      <c r="D105" s="41" t="e">
        <f>'All Classes'!#REF!</f>
        <v>#REF!</v>
      </c>
      <c r="E105" s="41" t="e">
        <f>'All Classes'!#REF!</f>
        <v>#REF!</v>
      </c>
      <c r="F105" s="42" t="e">
        <f>'All Classes'!#REF!</f>
        <v>#REF!</v>
      </c>
      <c r="G105" s="43" t="e">
        <f>IF('All Classes'!#REF!=0,"",'All Classes'!#REF!)</f>
        <v>#REF!</v>
      </c>
      <c r="H105" s="44"/>
    </row>
    <row r="106" spans="1:8" hidden="1" x14ac:dyDescent="0.3">
      <c r="A106" s="39" t="e">
        <f>'All Classes'!#REF!</f>
        <v>#REF!</v>
      </c>
      <c r="B106" s="39" t="e">
        <f>'All Classes'!#REF!</f>
        <v>#REF!</v>
      </c>
      <c r="C106" s="40" t="e">
        <f>'All Classes'!#REF!</f>
        <v>#REF!</v>
      </c>
      <c r="D106" s="41" t="e">
        <f>'All Classes'!#REF!</f>
        <v>#REF!</v>
      </c>
      <c r="E106" s="41" t="e">
        <f>'All Classes'!#REF!</f>
        <v>#REF!</v>
      </c>
      <c r="F106" s="42" t="e">
        <f>'All Classes'!#REF!</f>
        <v>#REF!</v>
      </c>
      <c r="G106" s="43" t="e">
        <f>IF('All Classes'!#REF!=0,"",'All Classes'!#REF!)</f>
        <v>#REF!</v>
      </c>
      <c r="H106" s="44"/>
    </row>
    <row r="107" spans="1:8" hidden="1" x14ac:dyDescent="0.3">
      <c r="A107" s="39" t="e">
        <f>'All Classes'!#REF!</f>
        <v>#REF!</v>
      </c>
      <c r="B107" s="39" t="e">
        <f>'All Classes'!#REF!</f>
        <v>#REF!</v>
      </c>
      <c r="C107" s="40" t="e">
        <f>'All Classes'!#REF!</f>
        <v>#REF!</v>
      </c>
      <c r="D107" s="41" t="e">
        <f>'All Classes'!#REF!</f>
        <v>#REF!</v>
      </c>
      <c r="E107" s="41" t="e">
        <f>'All Classes'!#REF!</f>
        <v>#REF!</v>
      </c>
      <c r="F107" s="42" t="e">
        <f>'All Classes'!#REF!</f>
        <v>#REF!</v>
      </c>
      <c r="G107" s="43" t="e">
        <f>IF('All Classes'!#REF!=0,"",'All Classes'!#REF!)</f>
        <v>#REF!</v>
      </c>
      <c r="H107" s="44"/>
    </row>
    <row r="108" spans="1:8" hidden="1" x14ac:dyDescent="0.3">
      <c r="A108" s="39" t="e">
        <f>'All Classes'!#REF!</f>
        <v>#REF!</v>
      </c>
      <c r="B108" s="39" t="e">
        <f>'All Classes'!#REF!</f>
        <v>#REF!</v>
      </c>
      <c r="C108" s="40" t="e">
        <f>'All Classes'!#REF!</f>
        <v>#REF!</v>
      </c>
      <c r="D108" s="41" t="e">
        <f>'All Classes'!#REF!</f>
        <v>#REF!</v>
      </c>
      <c r="E108" s="41" t="e">
        <f>'All Classes'!#REF!</f>
        <v>#REF!</v>
      </c>
      <c r="F108" s="42" t="e">
        <f>'All Classes'!#REF!</f>
        <v>#REF!</v>
      </c>
      <c r="G108" s="43" t="e">
        <f>IF('All Classes'!#REF!=0,"",'All Classes'!#REF!)</f>
        <v>#REF!</v>
      </c>
      <c r="H108" s="44"/>
    </row>
    <row r="109" spans="1:8" hidden="1" x14ac:dyDescent="0.3">
      <c r="A109" s="39" t="str">
        <f>'All Classes'!A11</f>
        <v xml:space="preserve">Anesthesia Module Classroom Education </v>
      </c>
      <c r="B109" s="39">
        <f>'All Classes'!C11</f>
        <v>44603.375</v>
      </c>
      <c r="C109" s="40">
        <f>'All Classes'!D11</f>
        <v>44603.375</v>
      </c>
      <c r="D109" s="41">
        <f>'All Classes'!E11</f>
        <v>44603.5</v>
      </c>
      <c r="E109" s="41" t="e">
        <f>'All Classes'!#REF!</f>
        <v>#REF!</v>
      </c>
      <c r="F109" s="42">
        <f>'All Classes'!F11</f>
        <v>0</v>
      </c>
      <c r="G109" s="43" t="str">
        <f>IF('All Classes'!G11=0,"",'All Classes'!G11)</f>
        <v/>
      </c>
      <c r="H109" s="44"/>
    </row>
    <row r="110" spans="1:8" hidden="1" x14ac:dyDescent="0.3">
      <c r="A110" s="39" t="e">
        <f>'All Classes'!A27</f>
        <v>#REF!</v>
      </c>
      <c r="B110" s="39" t="e">
        <f>'All Classes'!C27</f>
        <v>#REF!</v>
      </c>
      <c r="C110" s="40" t="e">
        <f>'All Classes'!D27</f>
        <v>#REF!</v>
      </c>
      <c r="D110" s="41" t="e">
        <f>'All Classes'!E27</f>
        <v>#REF!</v>
      </c>
      <c r="E110" s="41" t="e">
        <f>'All Classes'!#REF!</f>
        <v>#REF!</v>
      </c>
      <c r="F110" s="42" t="e">
        <f>'All Classes'!F27</f>
        <v>#REF!</v>
      </c>
      <c r="G110" s="43" t="e">
        <f>IF('All Classes'!G27=0,"",'All Classes'!G27)</f>
        <v>#REF!</v>
      </c>
      <c r="H110" s="44"/>
    </row>
    <row r="111" spans="1:8" hidden="1" x14ac:dyDescent="0.3">
      <c r="A111" s="39" t="e">
        <f>'All Classes'!A33</f>
        <v>#REF!</v>
      </c>
      <c r="B111" s="39" t="e">
        <f>'All Classes'!C33</f>
        <v>#REF!</v>
      </c>
      <c r="C111" s="40" t="e">
        <f>'All Classes'!D33</f>
        <v>#REF!</v>
      </c>
      <c r="D111" s="41" t="e">
        <f>'All Classes'!E33</f>
        <v>#REF!</v>
      </c>
      <c r="E111" s="41" t="e">
        <f>'All Classes'!#REF!</f>
        <v>#REF!</v>
      </c>
      <c r="F111" s="42" t="e">
        <f>'All Classes'!F33</f>
        <v>#REF!</v>
      </c>
      <c r="G111" s="43" t="e">
        <f>IF('All Classes'!G33=0,"",'All Classes'!G33)</f>
        <v>#REF!</v>
      </c>
      <c r="H111" s="44"/>
    </row>
    <row r="112" spans="1:8" hidden="1" x14ac:dyDescent="0.3">
      <c r="A112" s="39" t="str">
        <f>'All Classes'!A67</f>
        <v xml:space="preserve">Anesthesia Module Classroom Education </v>
      </c>
      <c r="B112" s="39">
        <f>'All Classes'!C67</f>
        <v>44601.666666666664</v>
      </c>
      <c r="C112" s="40">
        <f>'All Classes'!D67</f>
        <v>44601.666666666664</v>
      </c>
      <c r="D112" s="41">
        <f>'All Classes'!E67</f>
        <v>44601.791666666664</v>
      </c>
      <c r="E112" s="41" t="e">
        <f>'All Classes'!#REF!</f>
        <v>#REF!</v>
      </c>
      <c r="F112" s="42">
        <f>'All Classes'!F67</f>
        <v>0</v>
      </c>
      <c r="G112" s="43" t="str">
        <f>IF('All Classes'!G67=0,"",'All Classes'!G67)</f>
        <v/>
      </c>
      <c r="H112" s="44"/>
    </row>
    <row r="113" spans="1:8" hidden="1" x14ac:dyDescent="0.3">
      <c r="A113" s="39" t="e">
        <f>'All Classes'!#REF!</f>
        <v>#REF!</v>
      </c>
      <c r="B113" s="39" t="e">
        <f>'All Classes'!#REF!</f>
        <v>#REF!</v>
      </c>
      <c r="C113" s="40" t="e">
        <f>'All Classes'!#REF!</f>
        <v>#REF!</v>
      </c>
      <c r="D113" s="41" t="e">
        <f>'All Classes'!#REF!</f>
        <v>#REF!</v>
      </c>
      <c r="E113" s="41" t="e">
        <f>'All Classes'!#REF!</f>
        <v>#REF!</v>
      </c>
      <c r="F113" s="42" t="e">
        <f>'All Classes'!#REF!</f>
        <v>#REF!</v>
      </c>
      <c r="G113" s="43" t="e">
        <f>IF('All Classes'!#REF!=0,"",'All Classes'!#REF!)</f>
        <v>#REF!</v>
      </c>
      <c r="H113" s="44"/>
    </row>
    <row r="114" spans="1:8" hidden="1" x14ac:dyDescent="0.3">
      <c r="A114" s="39" t="e">
        <f>'All Classes'!#REF!</f>
        <v>#REF!</v>
      </c>
      <c r="B114" s="39" t="e">
        <f>'All Classes'!#REF!</f>
        <v>#REF!</v>
      </c>
      <c r="C114" s="40" t="e">
        <f>'All Classes'!#REF!</f>
        <v>#REF!</v>
      </c>
      <c r="D114" s="41" t="e">
        <f>'All Classes'!#REF!</f>
        <v>#REF!</v>
      </c>
      <c r="E114" s="41" t="e">
        <f>'All Classes'!#REF!</f>
        <v>#REF!</v>
      </c>
      <c r="F114" s="42" t="e">
        <f>'All Classes'!#REF!</f>
        <v>#REF!</v>
      </c>
      <c r="G114" s="43" t="e">
        <f>IF('All Classes'!#REF!=0,"",'All Classes'!#REF!)</f>
        <v>#REF!</v>
      </c>
      <c r="H114" s="44"/>
    </row>
    <row r="115" spans="1:8" hidden="1" x14ac:dyDescent="0.3">
      <c r="A115" s="39" t="e">
        <f>'All Classes'!#REF!</f>
        <v>#REF!</v>
      </c>
      <c r="B115" s="39" t="e">
        <f>'All Classes'!#REF!</f>
        <v>#REF!</v>
      </c>
      <c r="C115" s="40" t="e">
        <f>'All Classes'!#REF!</f>
        <v>#REF!</v>
      </c>
      <c r="D115" s="41" t="e">
        <f>'All Classes'!#REF!</f>
        <v>#REF!</v>
      </c>
      <c r="E115" s="41" t="e">
        <f>'All Classes'!#REF!</f>
        <v>#REF!</v>
      </c>
      <c r="F115" s="42" t="e">
        <f>'All Classes'!#REF!</f>
        <v>#REF!</v>
      </c>
      <c r="G115" s="43" t="e">
        <f>IF('All Classes'!#REF!=0,"",'All Classes'!#REF!)</f>
        <v>#REF!</v>
      </c>
      <c r="H115" s="44"/>
    </row>
    <row r="116" spans="1:8" hidden="1" x14ac:dyDescent="0.3">
      <c r="A116" s="39" t="e">
        <f>'All Classes'!#REF!</f>
        <v>#REF!</v>
      </c>
      <c r="B116" s="39" t="e">
        <f>'All Classes'!#REF!</f>
        <v>#REF!</v>
      </c>
      <c r="C116" s="40" t="e">
        <f>'All Classes'!#REF!</f>
        <v>#REF!</v>
      </c>
      <c r="D116" s="41" t="e">
        <f>'All Classes'!#REF!</f>
        <v>#REF!</v>
      </c>
      <c r="E116" s="41" t="e">
        <f>'All Classes'!#REF!</f>
        <v>#REF!</v>
      </c>
      <c r="F116" s="42" t="e">
        <f>'All Classes'!#REF!</f>
        <v>#REF!</v>
      </c>
      <c r="G116" s="43" t="e">
        <f>IF('All Classes'!#REF!=0,"",'All Classes'!#REF!)</f>
        <v>#REF!</v>
      </c>
      <c r="H116" s="44"/>
    </row>
    <row r="117" spans="1:8" hidden="1" x14ac:dyDescent="0.3">
      <c r="A117" s="39" t="e">
        <f>'All Classes'!#REF!</f>
        <v>#REF!</v>
      </c>
      <c r="B117" s="39" t="e">
        <f>'All Classes'!#REF!</f>
        <v>#REF!</v>
      </c>
      <c r="C117" s="40" t="e">
        <f>'All Classes'!#REF!</f>
        <v>#REF!</v>
      </c>
      <c r="D117" s="41" t="e">
        <f>'All Classes'!#REF!</f>
        <v>#REF!</v>
      </c>
      <c r="E117" s="41" t="e">
        <f>'All Classes'!#REF!</f>
        <v>#REF!</v>
      </c>
      <c r="F117" s="42" t="e">
        <f>'All Classes'!#REF!</f>
        <v>#REF!</v>
      </c>
      <c r="G117" s="43" t="e">
        <f>IF('All Classes'!#REF!=0,"",'All Classes'!#REF!)</f>
        <v>#REF!</v>
      </c>
      <c r="H117" s="44"/>
    </row>
    <row r="118" spans="1:8" hidden="1" x14ac:dyDescent="0.3">
      <c r="A118" s="39" t="e">
        <f>'All Classes'!#REF!</f>
        <v>#REF!</v>
      </c>
      <c r="B118" s="39" t="e">
        <f>'All Classes'!#REF!</f>
        <v>#REF!</v>
      </c>
      <c r="C118" s="40" t="e">
        <f>'All Classes'!#REF!</f>
        <v>#REF!</v>
      </c>
      <c r="D118" s="41" t="e">
        <f>'All Classes'!#REF!</f>
        <v>#REF!</v>
      </c>
      <c r="E118" s="41" t="e">
        <f>'All Classes'!#REF!</f>
        <v>#REF!</v>
      </c>
      <c r="F118" s="42" t="e">
        <f>'All Classes'!#REF!</f>
        <v>#REF!</v>
      </c>
      <c r="G118" s="43" t="e">
        <f>IF('All Classes'!#REF!=0,"",'All Classes'!#REF!)</f>
        <v>#REF!</v>
      </c>
      <c r="H118" s="44"/>
    </row>
    <row r="119" spans="1:8" hidden="1" x14ac:dyDescent="0.3">
      <c r="A119" s="39" t="e">
        <f>'All Classes'!#REF!</f>
        <v>#REF!</v>
      </c>
      <c r="B119" s="39" t="e">
        <f>'All Classes'!#REF!</f>
        <v>#REF!</v>
      </c>
      <c r="C119" s="40" t="e">
        <f>'All Classes'!#REF!</f>
        <v>#REF!</v>
      </c>
      <c r="D119" s="41" t="e">
        <f>'All Classes'!#REF!</f>
        <v>#REF!</v>
      </c>
      <c r="E119" s="41" t="e">
        <f>'All Classes'!#REF!</f>
        <v>#REF!</v>
      </c>
      <c r="F119" s="42" t="e">
        <f>'All Classes'!#REF!</f>
        <v>#REF!</v>
      </c>
      <c r="G119" s="43" t="e">
        <f>IF('All Classes'!#REF!=0,"",'All Classes'!#REF!)</f>
        <v>#REF!</v>
      </c>
      <c r="H119" s="44"/>
    </row>
    <row r="120" spans="1:8" hidden="1" x14ac:dyDescent="0.3">
      <c r="A120" s="39" t="e">
        <f>'All Classes'!A30</f>
        <v>#REF!</v>
      </c>
      <c r="B120" s="39" t="e">
        <f>'All Classes'!C30</f>
        <v>#REF!</v>
      </c>
      <c r="C120" s="40" t="e">
        <f>'All Classes'!D30</f>
        <v>#REF!</v>
      </c>
      <c r="D120" s="41" t="e">
        <f>'All Classes'!E30</f>
        <v>#REF!</v>
      </c>
      <c r="E120" s="41" t="e">
        <f>'All Classes'!#REF!</f>
        <v>#REF!</v>
      </c>
      <c r="F120" s="42" t="e">
        <f>'All Classes'!F30</f>
        <v>#REF!</v>
      </c>
      <c r="G120" s="43" t="e">
        <f>IF('All Classes'!G30=0,"",'All Classes'!G30)</f>
        <v>#REF!</v>
      </c>
      <c r="H120" s="44"/>
    </row>
    <row r="121" spans="1:8" hidden="1" x14ac:dyDescent="0.3">
      <c r="A121" s="39" t="e">
        <f>'All Classes'!#REF!</f>
        <v>#REF!</v>
      </c>
      <c r="B121" s="39" t="e">
        <f>'All Classes'!#REF!</f>
        <v>#REF!</v>
      </c>
      <c r="C121" s="40" t="e">
        <f>'All Classes'!#REF!</f>
        <v>#REF!</v>
      </c>
      <c r="D121" s="41" t="e">
        <f>'All Classes'!#REF!</f>
        <v>#REF!</v>
      </c>
      <c r="E121" s="41" t="e">
        <f>'All Classes'!#REF!</f>
        <v>#REF!</v>
      </c>
      <c r="F121" s="42" t="e">
        <f>'All Classes'!#REF!</f>
        <v>#REF!</v>
      </c>
      <c r="G121" s="43" t="e">
        <f>IF('All Classes'!#REF!=0,"",'All Classes'!#REF!)</f>
        <v>#REF!</v>
      </c>
      <c r="H121" s="44"/>
    </row>
    <row r="122" spans="1:8" hidden="1" x14ac:dyDescent="0.3">
      <c r="A122" s="39" t="e">
        <f>'All Classes'!#REF!</f>
        <v>#REF!</v>
      </c>
      <c r="B122" s="39" t="e">
        <f>'All Classes'!#REF!</f>
        <v>#REF!</v>
      </c>
      <c r="C122" s="40" t="e">
        <f>'All Classes'!#REF!</f>
        <v>#REF!</v>
      </c>
      <c r="D122" s="41" t="e">
        <f>'All Classes'!#REF!</f>
        <v>#REF!</v>
      </c>
      <c r="E122" s="41" t="e">
        <f>'All Classes'!#REF!</f>
        <v>#REF!</v>
      </c>
      <c r="F122" s="42" t="e">
        <f>'All Classes'!#REF!</f>
        <v>#REF!</v>
      </c>
      <c r="G122" s="43" t="e">
        <f>IF('All Classes'!#REF!=0,"",'All Classes'!#REF!)</f>
        <v>#REF!</v>
      </c>
      <c r="H122" s="44"/>
    </row>
    <row r="123" spans="1:8" hidden="1" x14ac:dyDescent="0.3">
      <c r="A123" s="39" t="e">
        <f>'All Classes'!A5</f>
        <v>#REF!</v>
      </c>
      <c r="B123" s="39" t="e">
        <f>'All Classes'!C5</f>
        <v>#REF!</v>
      </c>
      <c r="C123" s="40" t="e">
        <f>'All Classes'!D5</f>
        <v>#REF!</v>
      </c>
      <c r="D123" s="41" t="e">
        <f>'All Classes'!E5</f>
        <v>#REF!</v>
      </c>
      <c r="E123" s="41" t="e">
        <f>'All Classes'!#REF!</f>
        <v>#REF!</v>
      </c>
      <c r="F123" s="42" t="e">
        <f>'All Classes'!F5</f>
        <v>#REF!</v>
      </c>
      <c r="G123" s="43" t="e">
        <f>IF('All Classes'!G5=0,"",'All Classes'!G5)</f>
        <v>#REF!</v>
      </c>
      <c r="H123" s="44"/>
    </row>
    <row r="124" spans="1:8" hidden="1" x14ac:dyDescent="0.3">
      <c r="A124" s="39" t="str">
        <f>'All Classes'!A69</f>
        <v xml:space="preserve">Anesthesia Module Classroom Education </v>
      </c>
      <c r="B124" s="39">
        <f>'All Classes'!C69</f>
        <v>44602.520833333336</v>
      </c>
      <c r="C124" s="40">
        <f>'All Classes'!D69</f>
        <v>44602.520833333336</v>
      </c>
      <c r="D124" s="41">
        <f>'All Classes'!E69</f>
        <v>44602.645833333336</v>
      </c>
      <c r="E124" s="41" t="e">
        <f>'All Classes'!#REF!</f>
        <v>#REF!</v>
      </c>
      <c r="F124" s="42">
        <f>'All Classes'!F69</f>
        <v>0</v>
      </c>
      <c r="G124" s="43" t="str">
        <f>IF('All Classes'!G69=0,"",'All Classes'!G69)</f>
        <v/>
      </c>
      <c r="H124" s="44"/>
    </row>
    <row r="125" spans="1:8" hidden="1" x14ac:dyDescent="0.3">
      <c r="A125" s="39" t="e">
        <f>'All Classes'!#REF!</f>
        <v>#REF!</v>
      </c>
      <c r="B125" s="39" t="e">
        <f>'All Classes'!#REF!</f>
        <v>#REF!</v>
      </c>
      <c r="C125" s="40" t="e">
        <f>'All Classes'!#REF!</f>
        <v>#REF!</v>
      </c>
      <c r="D125" s="41" t="e">
        <f>'All Classes'!#REF!</f>
        <v>#REF!</v>
      </c>
      <c r="E125" s="41" t="e">
        <f>'All Classes'!#REF!</f>
        <v>#REF!</v>
      </c>
      <c r="F125" s="42" t="e">
        <f>'All Classes'!#REF!</f>
        <v>#REF!</v>
      </c>
      <c r="G125" s="43" t="e">
        <f>IF('All Classes'!#REF!=0,"",'All Classes'!#REF!)</f>
        <v>#REF!</v>
      </c>
      <c r="H125" s="44"/>
    </row>
    <row r="126" spans="1:8" hidden="1" x14ac:dyDescent="0.3">
      <c r="A126" s="39" t="e">
        <f>'All Classes'!#REF!</f>
        <v>#REF!</v>
      </c>
      <c r="B126" s="39" t="e">
        <f>'All Classes'!#REF!</f>
        <v>#REF!</v>
      </c>
      <c r="C126" s="40" t="e">
        <f>'All Classes'!#REF!</f>
        <v>#REF!</v>
      </c>
      <c r="D126" s="41" t="e">
        <f>'All Classes'!#REF!</f>
        <v>#REF!</v>
      </c>
      <c r="E126" s="41" t="e">
        <f>'All Classes'!#REF!</f>
        <v>#REF!</v>
      </c>
      <c r="F126" s="42" t="e">
        <f>'All Classes'!#REF!</f>
        <v>#REF!</v>
      </c>
      <c r="G126" s="43" t="e">
        <f>IF('All Classes'!#REF!=0,"",'All Classes'!#REF!)</f>
        <v>#REF!</v>
      </c>
      <c r="H126" s="44"/>
    </row>
    <row r="127" spans="1:8" hidden="1" x14ac:dyDescent="0.3">
      <c r="A127" s="39" t="str">
        <f>'All Classes'!A10</f>
        <v>Anesthesia Module Pre-Live FAQ Call</v>
      </c>
      <c r="B127" s="39">
        <f>'All Classes'!C10</f>
        <v>44602.708333333336</v>
      </c>
      <c r="C127" s="40">
        <f>'All Classes'!D10</f>
        <v>44602.708333333336</v>
      </c>
      <c r="D127" s="41">
        <f>'All Classes'!E10</f>
        <v>44602.75</v>
      </c>
      <c r="E127" s="41" t="e">
        <f>'All Classes'!#REF!</f>
        <v>#REF!</v>
      </c>
      <c r="F127" s="42" t="str">
        <f>'All Classes'!F10</f>
        <v>Lin</v>
      </c>
      <c r="G127" s="43" t="str">
        <f>IF('All Classes'!G10=0,"",'All Classes'!G10)</f>
        <v/>
      </c>
      <c r="H127" s="44"/>
    </row>
    <row r="128" spans="1:8" hidden="1" x14ac:dyDescent="0.3">
      <c r="A128" s="39" t="e">
        <f>'All Classes'!A23</f>
        <v>#REF!</v>
      </c>
      <c r="B128" s="39" t="e">
        <f>'All Classes'!C23</f>
        <v>#REF!</v>
      </c>
      <c r="C128" s="40" t="e">
        <f>'All Classes'!D23</f>
        <v>#REF!</v>
      </c>
      <c r="D128" s="41" t="e">
        <f>'All Classes'!E23</f>
        <v>#REF!</v>
      </c>
      <c r="E128" s="41" t="e">
        <f>'All Classes'!#REF!</f>
        <v>#REF!</v>
      </c>
      <c r="F128" s="42" t="e">
        <f>'All Classes'!F23</f>
        <v>#REF!</v>
      </c>
      <c r="G128" s="43" t="e">
        <f>IF('All Classes'!G23=0,"",'All Classes'!G23)</f>
        <v>#REF!</v>
      </c>
      <c r="H128" s="44"/>
    </row>
    <row r="129" spans="1:8" hidden="1" x14ac:dyDescent="0.3">
      <c r="A129" s="39" t="e">
        <f>'All Classes'!A29</f>
        <v>#REF!</v>
      </c>
      <c r="B129" s="39" t="e">
        <f>'All Classes'!C29</f>
        <v>#REF!</v>
      </c>
      <c r="C129" s="40" t="e">
        <f>'All Classes'!D29</f>
        <v>#REF!</v>
      </c>
      <c r="D129" s="41" t="e">
        <f>'All Classes'!E29</f>
        <v>#REF!</v>
      </c>
      <c r="E129" s="41" t="e">
        <f>'All Classes'!#REF!</f>
        <v>#REF!</v>
      </c>
      <c r="F129" s="42" t="e">
        <f>'All Classes'!F29</f>
        <v>#REF!</v>
      </c>
      <c r="G129" s="43" t="e">
        <f>IF('All Classes'!G29=0,"",'All Classes'!G29)</f>
        <v>#REF!</v>
      </c>
      <c r="H129" s="44"/>
    </row>
    <row r="130" spans="1:8" hidden="1" x14ac:dyDescent="0.3">
      <c r="A130" s="39" t="str">
        <f>'All Classes'!A46</f>
        <v xml:space="preserve">Anesthesia Module Classroom Education </v>
      </c>
      <c r="B130" s="39">
        <f>'All Classes'!C46</f>
        <v>44594.375</v>
      </c>
      <c r="C130" s="40">
        <f>'All Classes'!D46</f>
        <v>44594.375</v>
      </c>
      <c r="D130" s="41">
        <f>'All Classes'!E46</f>
        <v>44594.5</v>
      </c>
      <c r="E130" s="41" t="e">
        <f>'All Classes'!#REF!</f>
        <v>#REF!</v>
      </c>
      <c r="F130" s="42">
        <f>'All Classes'!F46</f>
        <v>0</v>
      </c>
      <c r="G130" s="43" t="str">
        <f>IF('All Classes'!G46=0,"",'All Classes'!G46)</f>
        <v/>
      </c>
      <c r="H130" s="44"/>
    </row>
    <row r="131" spans="1:8" hidden="1" x14ac:dyDescent="0.3">
      <c r="A131" s="39" t="str">
        <f>'All Classes'!A55</f>
        <v xml:space="preserve">Anesthesia Module Classroom Education </v>
      </c>
      <c r="B131" s="39">
        <f>'All Classes'!C55</f>
        <v>44597.375</v>
      </c>
      <c r="C131" s="40">
        <f>'All Classes'!D55</f>
        <v>44597.375</v>
      </c>
      <c r="D131" s="41">
        <f>'All Classes'!E55</f>
        <v>44597.5</v>
      </c>
      <c r="E131" s="41" t="e">
        <f>'All Classes'!#REF!</f>
        <v>#REF!</v>
      </c>
      <c r="F131" s="42">
        <f>'All Classes'!F55</f>
        <v>0</v>
      </c>
      <c r="G131" s="43" t="str">
        <f>IF('All Classes'!G55=0,"",'All Classes'!G55)</f>
        <v/>
      </c>
      <c r="H131" s="44"/>
    </row>
    <row r="132" spans="1:8" hidden="1" x14ac:dyDescent="0.3">
      <c r="A132" s="39" t="str">
        <f>'All Classes'!A65</f>
        <v xml:space="preserve">Anesthesia Module Classroom Education </v>
      </c>
      <c r="B132" s="39">
        <f>'All Classes'!C65</f>
        <v>44600.666666666664</v>
      </c>
      <c r="C132" s="40">
        <f>'All Classes'!D65</f>
        <v>44600.666666666664</v>
      </c>
      <c r="D132" s="41">
        <f>'All Classes'!E65</f>
        <v>44600.791666666664</v>
      </c>
      <c r="E132" s="41" t="e">
        <f>'All Classes'!#REF!</f>
        <v>#REF!</v>
      </c>
      <c r="F132" s="42">
        <f>'All Classes'!F65</f>
        <v>0</v>
      </c>
      <c r="G132" s="43" t="str">
        <f>IF('All Classes'!G65=0,"",'All Classes'!G65)</f>
        <v/>
      </c>
      <c r="H132" s="44"/>
    </row>
    <row r="133" spans="1:8" hidden="1" x14ac:dyDescent="0.3">
      <c r="A133" s="39" t="str">
        <f>'All Classes'!A71</f>
        <v xml:space="preserve">Anesthesia Module Classroom Education </v>
      </c>
      <c r="B133" s="39">
        <f>'All Classes'!C71</f>
        <v>44449.666666666664</v>
      </c>
      <c r="C133" s="40">
        <f>'All Classes'!D71</f>
        <v>44449.666666666664</v>
      </c>
      <c r="D133" s="41">
        <f>'All Classes'!E71</f>
        <v>44449.75</v>
      </c>
      <c r="E133" s="41" t="e">
        <f>'All Classes'!#REF!</f>
        <v>#REF!</v>
      </c>
      <c r="F133" s="42">
        <f>'All Classes'!F71</f>
        <v>0</v>
      </c>
      <c r="G133" s="43" t="str">
        <f>IF('All Classes'!G71=0,"",'All Classes'!G71)</f>
        <v/>
      </c>
      <c r="H133" s="44"/>
    </row>
    <row r="134" spans="1:8" hidden="1" x14ac:dyDescent="0.3">
      <c r="A134" s="39" t="e">
        <f>'All Classes'!#REF!</f>
        <v>#REF!</v>
      </c>
      <c r="B134" s="39" t="e">
        <f>'All Classes'!#REF!</f>
        <v>#REF!</v>
      </c>
      <c r="C134" s="40" t="e">
        <f>'All Classes'!#REF!</f>
        <v>#REF!</v>
      </c>
      <c r="D134" s="41" t="e">
        <f>'All Classes'!#REF!</f>
        <v>#REF!</v>
      </c>
      <c r="E134" s="41" t="e">
        <f>'All Classes'!#REF!</f>
        <v>#REF!</v>
      </c>
      <c r="F134" s="42" t="e">
        <f>'All Classes'!#REF!</f>
        <v>#REF!</v>
      </c>
      <c r="G134" s="43" t="e">
        <f>IF('All Classes'!#REF!=0,"",'All Classes'!#REF!)</f>
        <v>#REF!</v>
      </c>
      <c r="H134" s="44"/>
    </row>
    <row r="135" spans="1:8" hidden="1" x14ac:dyDescent="0.3">
      <c r="A135" s="39" t="e">
        <f>'All Classes'!#REF!</f>
        <v>#REF!</v>
      </c>
      <c r="B135" s="39" t="e">
        <f>'All Classes'!#REF!</f>
        <v>#REF!</v>
      </c>
      <c r="C135" s="40" t="e">
        <f>'All Classes'!#REF!</f>
        <v>#REF!</v>
      </c>
      <c r="D135" s="41" t="e">
        <f>'All Classes'!#REF!</f>
        <v>#REF!</v>
      </c>
      <c r="E135" s="41" t="e">
        <f>'All Classes'!#REF!</f>
        <v>#REF!</v>
      </c>
      <c r="F135" s="42" t="e">
        <f>'All Classes'!#REF!</f>
        <v>#REF!</v>
      </c>
      <c r="G135" s="43" t="e">
        <f>IF('All Classes'!#REF!=0,"",'All Classes'!#REF!)</f>
        <v>#REF!</v>
      </c>
      <c r="H135" s="44"/>
    </row>
    <row r="136" spans="1:8" hidden="1" x14ac:dyDescent="0.3">
      <c r="A136" s="39" t="e">
        <f>'All Classes'!#REF!</f>
        <v>#REF!</v>
      </c>
      <c r="B136" s="39" t="e">
        <f>'All Classes'!#REF!</f>
        <v>#REF!</v>
      </c>
      <c r="C136" s="40" t="e">
        <f>'All Classes'!#REF!</f>
        <v>#REF!</v>
      </c>
      <c r="D136" s="41" t="e">
        <f>'All Classes'!#REF!</f>
        <v>#REF!</v>
      </c>
      <c r="E136" s="41" t="e">
        <f>'All Classes'!#REF!</f>
        <v>#REF!</v>
      </c>
      <c r="F136" s="42" t="e">
        <f>'All Classes'!#REF!</f>
        <v>#REF!</v>
      </c>
      <c r="G136" s="43" t="e">
        <f>IF('All Classes'!#REF!=0,"",'All Classes'!#REF!)</f>
        <v>#REF!</v>
      </c>
      <c r="H136" s="44"/>
    </row>
    <row r="137" spans="1:8" hidden="1" x14ac:dyDescent="0.3">
      <c r="A137" s="39" t="e">
        <f>'All Classes'!#REF!</f>
        <v>#REF!</v>
      </c>
      <c r="B137" s="39" t="e">
        <f>'All Classes'!#REF!</f>
        <v>#REF!</v>
      </c>
      <c r="C137" s="40" t="e">
        <f>'All Classes'!#REF!</f>
        <v>#REF!</v>
      </c>
      <c r="D137" s="41" t="e">
        <f>'All Classes'!#REF!</f>
        <v>#REF!</v>
      </c>
      <c r="E137" s="41" t="e">
        <f>'All Classes'!#REF!</f>
        <v>#REF!</v>
      </c>
      <c r="F137" s="42" t="e">
        <f>'All Classes'!#REF!</f>
        <v>#REF!</v>
      </c>
      <c r="G137" s="43" t="e">
        <f>IF('All Classes'!#REF!=0,"",'All Classes'!#REF!)</f>
        <v>#REF!</v>
      </c>
      <c r="H137" s="44"/>
    </row>
    <row r="138" spans="1:8" hidden="1" x14ac:dyDescent="0.3">
      <c r="A138" s="39" t="e">
        <f>'All Classes'!#REF!</f>
        <v>#REF!</v>
      </c>
      <c r="B138" s="39" t="e">
        <f>'All Classes'!#REF!</f>
        <v>#REF!</v>
      </c>
      <c r="C138" s="40" t="e">
        <f>'All Classes'!#REF!</f>
        <v>#REF!</v>
      </c>
      <c r="D138" s="41" t="e">
        <f>'All Classes'!#REF!</f>
        <v>#REF!</v>
      </c>
      <c r="E138" s="41" t="e">
        <f>'All Classes'!#REF!</f>
        <v>#REF!</v>
      </c>
      <c r="F138" s="42" t="e">
        <f>'All Classes'!#REF!</f>
        <v>#REF!</v>
      </c>
      <c r="G138" s="43" t="e">
        <f>IF('All Classes'!#REF!=0,"",'All Classes'!#REF!)</f>
        <v>#REF!</v>
      </c>
      <c r="H138" s="44"/>
    </row>
    <row r="139" spans="1:8" hidden="1" x14ac:dyDescent="0.3">
      <c r="A139" s="39" t="e">
        <f>'All Classes'!#REF!</f>
        <v>#REF!</v>
      </c>
      <c r="B139" s="39" t="e">
        <f>'All Classes'!#REF!</f>
        <v>#REF!</v>
      </c>
      <c r="C139" s="40" t="e">
        <f>'All Classes'!#REF!</f>
        <v>#REF!</v>
      </c>
      <c r="D139" s="41" t="e">
        <f>'All Classes'!#REF!</f>
        <v>#REF!</v>
      </c>
      <c r="E139" s="41" t="e">
        <f>'All Classes'!#REF!</f>
        <v>#REF!</v>
      </c>
      <c r="F139" s="42" t="e">
        <f>'All Classes'!#REF!</f>
        <v>#REF!</v>
      </c>
      <c r="G139" s="43" t="e">
        <f>IF('All Classes'!#REF!=0,"",'All Classes'!#REF!)</f>
        <v>#REF!</v>
      </c>
      <c r="H139" s="44"/>
    </row>
    <row r="140" spans="1:8" hidden="1" x14ac:dyDescent="0.3">
      <c r="A140" s="39" t="e">
        <f>'All Classes'!#REF!</f>
        <v>#REF!</v>
      </c>
      <c r="B140" s="39" t="e">
        <f>'All Classes'!#REF!</f>
        <v>#REF!</v>
      </c>
      <c r="C140" s="40" t="e">
        <f>'All Classes'!#REF!</f>
        <v>#REF!</v>
      </c>
      <c r="D140" s="41" t="e">
        <f>'All Classes'!#REF!</f>
        <v>#REF!</v>
      </c>
      <c r="E140" s="41" t="e">
        <f>'All Classes'!#REF!</f>
        <v>#REF!</v>
      </c>
      <c r="F140" s="42" t="e">
        <f>'All Classes'!#REF!</f>
        <v>#REF!</v>
      </c>
      <c r="G140" s="43" t="e">
        <f>IF('All Classes'!#REF!=0,"",'All Classes'!#REF!)</f>
        <v>#REF!</v>
      </c>
      <c r="H140" s="44"/>
    </row>
    <row r="141" spans="1:8" hidden="1" x14ac:dyDescent="0.3">
      <c r="A141" s="39" t="str">
        <f>'All Classes'!A79</f>
        <v>Anesthesia Module Pre-Live FAQ Call</v>
      </c>
      <c r="B141" s="39">
        <f>'All Classes'!C79</f>
        <v>44456.708333333336</v>
      </c>
      <c r="C141" s="40">
        <f>'All Classes'!D79</f>
        <v>44456.708333333336</v>
      </c>
      <c r="D141" s="41">
        <f>'All Classes'!E79</f>
        <v>44456.75</v>
      </c>
      <c r="E141" s="41" t="e">
        <f>'All Classes'!#REF!</f>
        <v>#REF!</v>
      </c>
      <c r="F141" s="42">
        <f>'All Classes'!F79</f>
        <v>0</v>
      </c>
      <c r="G141" s="43" t="str">
        <f>IF('All Classes'!G79=0,"",'All Classes'!G79)</f>
        <v/>
      </c>
      <c r="H141" s="44"/>
    </row>
    <row r="142" spans="1:8" hidden="1" x14ac:dyDescent="0.3">
      <c r="A142" s="39" t="e">
        <f>'All Classes'!#REF!</f>
        <v>#REF!</v>
      </c>
      <c r="B142" s="39" t="e">
        <f>'All Classes'!#REF!</f>
        <v>#REF!</v>
      </c>
      <c r="C142" s="40" t="e">
        <f>'All Classes'!#REF!</f>
        <v>#REF!</v>
      </c>
      <c r="D142" s="41" t="e">
        <f>'All Classes'!#REF!</f>
        <v>#REF!</v>
      </c>
      <c r="E142" s="41" t="e">
        <f>'All Classes'!#REF!</f>
        <v>#REF!</v>
      </c>
      <c r="F142" s="42" t="e">
        <f>'All Classes'!#REF!</f>
        <v>#REF!</v>
      </c>
      <c r="G142" s="43" t="e">
        <f>IF('All Classes'!#REF!=0,"",'All Classes'!#REF!)</f>
        <v>#REF!</v>
      </c>
      <c r="H142" s="44"/>
    </row>
    <row r="143" spans="1:8" hidden="1" x14ac:dyDescent="0.3">
      <c r="A143" s="39" t="e">
        <f>'All Classes'!#REF!</f>
        <v>#REF!</v>
      </c>
      <c r="B143" s="39" t="e">
        <f>'All Classes'!#REF!</f>
        <v>#REF!</v>
      </c>
      <c r="C143" s="40" t="e">
        <f>'All Classes'!#REF!</f>
        <v>#REF!</v>
      </c>
      <c r="D143" s="41" t="e">
        <f>'All Classes'!#REF!</f>
        <v>#REF!</v>
      </c>
      <c r="E143" s="41" t="e">
        <f>'All Classes'!#REF!</f>
        <v>#REF!</v>
      </c>
      <c r="F143" s="42" t="e">
        <f>'All Classes'!#REF!</f>
        <v>#REF!</v>
      </c>
      <c r="G143" s="43" t="e">
        <f>IF('All Classes'!#REF!=0,"",'All Classes'!#REF!)</f>
        <v>#REF!</v>
      </c>
      <c r="H143" s="44"/>
    </row>
    <row r="144" spans="1:8" hidden="1" x14ac:dyDescent="0.3">
      <c r="A144" s="39" t="e">
        <f>'All Classes'!#REF!</f>
        <v>#REF!</v>
      </c>
      <c r="B144" s="39" t="e">
        <f>'All Classes'!#REF!</f>
        <v>#REF!</v>
      </c>
      <c r="C144" s="40" t="e">
        <f>'All Classes'!#REF!</f>
        <v>#REF!</v>
      </c>
      <c r="D144" s="41" t="e">
        <f>'All Classes'!#REF!</f>
        <v>#REF!</v>
      </c>
      <c r="E144" s="41" t="e">
        <f>'All Classes'!#REF!</f>
        <v>#REF!</v>
      </c>
      <c r="F144" s="42" t="e">
        <f>'All Classes'!#REF!</f>
        <v>#REF!</v>
      </c>
      <c r="G144" s="43" t="e">
        <f>IF('All Classes'!#REF!=0,"",'All Classes'!#REF!)</f>
        <v>#REF!</v>
      </c>
      <c r="H144" s="44"/>
    </row>
    <row r="145" spans="1:8" hidden="1" x14ac:dyDescent="0.3">
      <c r="A145" s="39" t="e">
        <f>'All Classes'!#REF!</f>
        <v>#REF!</v>
      </c>
      <c r="B145" s="39" t="e">
        <f>'All Classes'!#REF!</f>
        <v>#REF!</v>
      </c>
      <c r="C145" s="40" t="e">
        <f>'All Classes'!#REF!</f>
        <v>#REF!</v>
      </c>
      <c r="D145" s="41" t="e">
        <f>'All Classes'!#REF!</f>
        <v>#REF!</v>
      </c>
      <c r="E145" s="41" t="e">
        <f>'All Classes'!#REF!</f>
        <v>#REF!</v>
      </c>
      <c r="F145" s="42" t="e">
        <f>'All Classes'!#REF!</f>
        <v>#REF!</v>
      </c>
      <c r="G145" s="43" t="e">
        <f>IF('All Classes'!#REF!=0,"",'All Classes'!#REF!)</f>
        <v>#REF!</v>
      </c>
      <c r="H145" s="44"/>
    </row>
    <row r="146" spans="1:8" hidden="1" x14ac:dyDescent="0.3">
      <c r="A146" s="39" t="e">
        <f>'All Classes'!#REF!</f>
        <v>#REF!</v>
      </c>
      <c r="B146" s="39" t="e">
        <f>'All Classes'!#REF!</f>
        <v>#REF!</v>
      </c>
      <c r="C146" s="40" t="e">
        <f>'All Classes'!#REF!</f>
        <v>#REF!</v>
      </c>
      <c r="D146" s="41" t="e">
        <f>'All Classes'!#REF!</f>
        <v>#REF!</v>
      </c>
      <c r="E146" s="41" t="e">
        <f>'All Classes'!#REF!</f>
        <v>#REF!</v>
      </c>
      <c r="F146" s="42" t="e">
        <f>'All Classes'!#REF!</f>
        <v>#REF!</v>
      </c>
      <c r="G146" s="43" t="e">
        <f>IF('All Classes'!#REF!=0,"",'All Classes'!#REF!)</f>
        <v>#REF!</v>
      </c>
      <c r="H146" s="44"/>
    </row>
    <row r="147" spans="1:8" x14ac:dyDescent="0.3">
      <c r="A147" s="9" t="e">
        <f>'All Classes'!#REF!</f>
        <v>#REF!</v>
      </c>
      <c r="B147" s="9" t="e">
        <f>'All Classes'!#REF!</f>
        <v>#REF!</v>
      </c>
      <c r="C147" s="10" t="e">
        <f>'All Classes'!#REF!</f>
        <v>#REF!</v>
      </c>
      <c r="D147" s="11" t="e">
        <f>'All Classes'!#REF!</f>
        <v>#REF!</v>
      </c>
      <c r="E147" s="11" t="e">
        <f>'All Classes'!#REF!</f>
        <v>#REF!</v>
      </c>
      <c r="F147" s="12" t="e">
        <f>'All Classes'!#REF!</f>
        <v>#REF!</v>
      </c>
      <c r="G147" s="13" t="e">
        <f>IF('All Classes'!#REF!=0,"",'All Classes'!#REF!)</f>
        <v>#REF!</v>
      </c>
      <c r="H147" s="14"/>
    </row>
    <row r="148" spans="1:8" x14ac:dyDescent="0.3">
      <c r="A148" s="9" t="e">
        <f>'All Classes'!#REF!</f>
        <v>#REF!</v>
      </c>
      <c r="B148" s="9" t="e">
        <f>'All Classes'!#REF!</f>
        <v>#REF!</v>
      </c>
      <c r="C148" s="10" t="e">
        <f>'All Classes'!#REF!</f>
        <v>#REF!</v>
      </c>
      <c r="D148" s="11" t="e">
        <f>'All Classes'!#REF!</f>
        <v>#REF!</v>
      </c>
      <c r="E148" s="11" t="e">
        <f>'All Classes'!#REF!</f>
        <v>#REF!</v>
      </c>
      <c r="F148" s="12" t="e">
        <f>'All Classes'!#REF!</f>
        <v>#REF!</v>
      </c>
      <c r="G148" s="13" t="e">
        <f>IF('All Classes'!#REF!=0,"",'All Classes'!#REF!)</f>
        <v>#REF!</v>
      </c>
      <c r="H148" s="14"/>
    </row>
    <row r="149" spans="1:8" x14ac:dyDescent="0.3">
      <c r="A149" s="9" t="e">
        <f>'All Classes'!#REF!</f>
        <v>#REF!</v>
      </c>
      <c r="B149" s="9" t="e">
        <f>'All Classes'!#REF!</f>
        <v>#REF!</v>
      </c>
      <c r="C149" s="10" t="e">
        <f>'All Classes'!#REF!</f>
        <v>#REF!</v>
      </c>
      <c r="D149" s="11" t="e">
        <f>'All Classes'!#REF!</f>
        <v>#REF!</v>
      </c>
      <c r="E149" s="11" t="e">
        <f>'All Classes'!#REF!</f>
        <v>#REF!</v>
      </c>
      <c r="F149" s="12" t="e">
        <f>'All Classes'!#REF!</f>
        <v>#REF!</v>
      </c>
      <c r="G149" s="13" t="e">
        <f>IF('All Classes'!#REF!=0,"",'All Classes'!#REF!)</f>
        <v>#REF!</v>
      </c>
      <c r="H149" s="14"/>
    </row>
    <row r="150" spans="1:8" x14ac:dyDescent="0.3">
      <c r="A150" s="9" t="e">
        <f>'All Classes'!#REF!</f>
        <v>#REF!</v>
      </c>
      <c r="B150" s="9" t="e">
        <f>'All Classes'!#REF!</f>
        <v>#REF!</v>
      </c>
      <c r="C150" s="10" t="e">
        <f>'All Classes'!#REF!</f>
        <v>#REF!</v>
      </c>
      <c r="D150" s="11" t="e">
        <f>'All Classes'!#REF!</f>
        <v>#REF!</v>
      </c>
      <c r="E150" s="11" t="e">
        <f>'All Classes'!#REF!</f>
        <v>#REF!</v>
      </c>
      <c r="F150" s="12" t="e">
        <f>'All Classes'!#REF!</f>
        <v>#REF!</v>
      </c>
      <c r="G150" s="13" t="e">
        <f>IF('All Classes'!#REF!=0,"",'All Classes'!#REF!)</f>
        <v>#REF!</v>
      </c>
      <c r="H150" s="14"/>
    </row>
    <row r="151" spans="1:8" x14ac:dyDescent="0.3">
      <c r="A151" s="9" t="e">
        <f>'All Classes'!#REF!</f>
        <v>#REF!</v>
      </c>
      <c r="B151" s="9" t="e">
        <f>'All Classes'!#REF!</f>
        <v>#REF!</v>
      </c>
      <c r="C151" s="10" t="e">
        <f>'All Classes'!#REF!</f>
        <v>#REF!</v>
      </c>
      <c r="D151" s="11" t="e">
        <f>'All Classes'!#REF!</f>
        <v>#REF!</v>
      </c>
      <c r="E151" s="11" t="e">
        <f>'All Classes'!#REF!</f>
        <v>#REF!</v>
      </c>
      <c r="F151" s="12" t="e">
        <f>'All Classes'!#REF!</f>
        <v>#REF!</v>
      </c>
      <c r="G151" s="13" t="e">
        <f>IF('All Classes'!#REF!=0,"",'All Classes'!#REF!)</f>
        <v>#REF!</v>
      </c>
      <c r="H151" s="14"/>
    </row>
    <row r="152" spans="1:8" x14ac:dyDescent="0.3">
      <c r="A152" s="9" t="e">
        <f>'All Classes'!#REF!</f>
        <v>#REF!</v>
      </c>
      <c r="B152" s="9" t="e">
        <f>'All Classes'!#REF!</f>
        <v>#REF!</v>
      </c>
      <c r="C152" s="10" t="e">
        <f>'All Classes'!#REF!</f>
        <v>#REF!</v>
      </c>
      <c r="D152" s="11" t="e">
        <f>'All Classes'!#REF!</f>
        <v>#REF!</v>
      </c>
      <c r="E152" s="11" t="e">
        <f>'All Classes'!#REF!</f>
        <v>#REF!</v>
      </c>
      <c r="F152" s="12" t="e">
        <f>'All Classes'!#REF!</f>
        <v>#REF!</v>
      </c>
      <c r="G152" s="13" t="e">
        <f>IF('All Classes'!#REF!=0,"",'All Classes'!#REF!)</f>
        <v>#REF!</v>
      </c>
      <c r="H152" s="14"/>
    </row>
    <row r="153" spans="1:8" x14ac:dyDescent="0.3">
      <c r="A153" s="9" t="e">
        <f>'All Classes'!#REF!</f>
        <v>#REF!</v>
      </c>
      <c r="B153" s="9" t="e">
        <f>'All Classes'!#REF!</f>
        <v>#REF!</v>
      </c>
      <c r="C153" s="10" t="e">
        <f>'All Classes'!#REF!</f>
        <v>#REF!</v>
      </c>
      <c r="D153" s="11" t="e">
        <f>'All Classes'!#REF!</f>
        <v>#REF!</v>
      </c>
      <c r="E153" s="11" t="e">
        <f>'All Classes'!#REF!</f>
        <v>#REF!</v>
      </c>
      <c r="F153" s="12" t="e">
        <f>'All Classes'!#REF!</f>
        <v>#REF!</v>
      </c>
      <c r="G153" s="13" t="e">
        <f>IF('All Classes'!#REF!=0,"",'All Classes'!#REF!)</f>
        <v>#REF!</v>
      </c>
      <c r="H153" s="14"/>
    </row>
    <row r="154" spans="1:8" x14ac:dyDescent="0.3">
      <c r="A154" s="9" t="e">
        <f>'All Classes'!#REF!</f>
        <v>#REF!</v>
      </c>
      <c r="B154" s="9" t="e">
        <f>'All Classes'!#REF!</f>
        <v>#REF!</v>
      </c>
      <c r="C154" s="10" t="e">
        <f>'All Classes'!#REF!</f>
        <v>#REF!</v>
      </c>
      <c r="D154" s="11" t="e">
        <f>'All Classes'!#REF!</f>
        <v>#REF!</v>
      </c>
      <c r="E154" s="11" t="e">
        <f>'All Classes'!#REF!</f>
        <v>#REF!</v>
      </c>
      <c r="F154" s="12" t="e">
        <f>'All Classes'!#REF!</f>
        <v>#REF!</v>
      </c>
      <c r="G154" s="13" t="e">
        <f>IF('All Classes'!#REF!=0,"",'All Classes'!#REF!)</f>
        <v>#REF!</v>
      </c>
      <c r="H154" s="14"/>
    </row>
    <row r="155" spans="1:8" x14ac:dyDescent="0.3">
      <c r="A155" s="9" t="e">
        <f>'All Classes'!#REF!</f>
        <v>#REF!</v>
      </c>
      <c r="B155" s="9" t="e">
        <f>'All Classes'!#REF!</f>
        <v>#REF!</v>
      </c>
      <c r="C155" s="10" t="e">
        <f>'All Classes'!#REF!</f>
        <v>#REF!</v>
      </c>
      <c r="D155" s="11" t="e">
        <f>'All Classes'!#REF!</f>
        <v>#REF!</v>
      </c>
      <c r="E155" s="11" t="e">
        <f>'All Classes'!#REF!</f>
        <v>#REF!</v>
      </c>
      <c r="F155" s="12" t="e">
        <f>'All Classes'!#REF!</f>
        <v>#REF!</v>
      </c>
      <c r="G155" s="13" t="e">
        <f>IF('All Classes'!#REF!=0,"",'All Classes'!#REF!)</f>
        <v>#REF!</v>
      </c>
      <c r="H155" s="14"/>
    </row>
    <row r="156" spans="1:8" x14ac:dyDescent="0.3">
      <c r="A156" s="9" t="e">
        <f>'All Classes'!#REF!</f>
        <v>#REF!</v>
      </c>
      <c r="B156" s="9" t="e">
        <f>'All Classes'!#REF!</f>
        <v>#REF!</v>
      </c>
      <c r="C156" s="10" t="e">
        <f>'All Classes'!#REF!</f>
        <v>#REF!</v>
      </c>
      <c r="D156" s="11" t="e">
        <f>'All Classes'!#REF!</f>
        <v>#REF!</v>
      </c>
      <c r="E156" s="11" t="e">
        <f>'All Classes'!#REF!</f>
        <v>#REF!</v>
      </c>
      <c r="F156" s="12" t="e">
        <f>'All Classes'!#REF!</f>
        <v>#REF!</v>
      </c>
      <c r="G156" s="13" t="e">
        <f>IF('All Classes'!#REF!=0,"",'All Classes'!#REF!)</f>
        <v>#REF!</v>
      </c>
      <c r="H156" s="14"/>
    </row>
    <row r="157" spans="1:8" x14ac:dyDescent="0.3">
      <c r="A157" s="9" t="e">
        <f>'All Classes'!#REF!</f>
        <v>#REF!</v>
      </c>
      <c r="B157" s="9" t="e">
        <f>'All Classes'!#REF!</f>
        <v>#REF!</v>
      </c>
      <c r="C157" s="10" t="e">
        <f>'All Classes'!#REF!</f>
        <v>#REF!</v>
      </c>
      <c r="D157" s="11" t="e">
        <f>'All Classes'!#REF!</f>
        <v>#REF!</v>
      </c>
      <c r="E157" s="11" t="e">
        <f>'All Classes'!#REF!</f>
        <v>#REF!</v>
      </c>
      <c r="F157" s="12" t="e">
        <f>'All Classes'!#REF!</f>
        <v>#REF!</v>
      </c>
      <c r="G157" s="13" t="e">
        <f>IF('All Classes'!#REF!=0,"",'All Classes'!#REF!)</f>
        <v>#REF!</v>
      </c>
      <c r="H157" s="14"/>
    </row>
    <row r="158" spans="1:8" x14ac:dyDescent="0.3">
      <c r="A158" s="9" t="e">
        <f>'All Classes'!#REF!</f>
        <v>#REF!</v>
      </c>
      <c r="B158" s="9" t="e">
        <f>'All Classes'!#REF!</f>
        <v>#REF!</v>
      </c>
      <c r="C158" s="10" t="e">
        <f>'All Classes'!#REF!</f>
        <v>#REF!</v>
      </c>
      <c r="D158" s="11" t="e">
        <f>'All Classes'!#REF!</f>
        <v>#REF!</v>
      </c>
      <c r="E158" s="11" t="e">
        <f>'All Classes'!#REF!</f>
        <v>#REF!</v>
      </c>
      <c r="F158" s="12" t="e">
        <f>'All Classes'!#REF!</f>
        <v>#REF!</v>
      </c>
      <c r="G158" s="13" t="e">
        <f>IF('All Classes'!#REF!=0,"",'All Classes'!#REF!)</f>
        <v>#REF!</v>
      </c>
      <c r="H158" s="14"/>
    </row>
    <row r="159" spans="1:8" x14ac:dyDescent="0.3">
      <c r="A159" s="9" t="e">
        <f>'All Classes'!A39</f>
        <v>#REF!</v>
      </c>
      <c r="B159" s="9" t="e">
        <f>'All Classes'!C39</f>
        <v>#REF!</v>
      </c>
      <c r="C159" s="10" t="e">
        <f>'All Classes'!D39</f>
        <v>#REF!</v>
      </c>
      <c r="D159" s="11" t="e">
        <f>'All Classes'!E39</f>
        <v>#REF!</v>
      </c>
      <c r="E159" s="11" t="e">
        <f>'All Classes'!#REF!</f>
        <v>#REF!</v>
      </c>
      <c r="F159" s="12" t="e">
        <f>'All Classes'!F39</f>
        <v>#REF!</v>
      </c>
      <c r="G159" s="13" t="e">
        <f>IF('All Classes'!G39=0,"",'All Classes'!G39)</f>
        <v>#REF!</v>
      </c>
      <c r="H159" s="14"/>
    </row>
    <row r="160" spans="1:8" x14ac:dyDescent="0.3">
      <c r="A160" s="9" t="str">
        <f>'All Classes'!A68</f>
        <v xml:space="preserve">Anesthesia Module Classroom Education </v>
      </c>
      <c r="B160" s="9">
        <f>'All Classes'!C68</f>
        <v>44601.375</v>
      </c>
      <c r="C160" s="10">
        <f>'All Classes'!D68</f>
        <v>44601.375</v>
      </c>
      <c r="D160" s="11">
        <f>'All Classes'!E68</f>
        <v>44601.5</v>
      </c>
      <c r="E160" s="11" t="e">
        <f>'All Classes'!#REF!</f>
        <v>#REF!</v>
      </c>
      <c r="F160" s="12">
        <f>'All Classes'!F68</f>
        <v>0</v>
      </c>
      <c r="G160" s="13" t="str">
        <f>IF('All Classes'!G68=0,"",'All Classes'!G68)</f>
        <v/>
      </c>
      <c r="H160" s="14"/>
    </row>
    <row r="161" spans="1:8" x14ac:dyDescent="0.3">
      <c r="A161" s="9" t="e">
        <f>'All Classes'!#REF!</f>
        <v>#REF!</v>
      </c>
      <c r="B161" s="9" t="e">
        <f>'All Classes'!#REF!</f>
        <v>#REF!</v>
      </c>
      <c r="C161" s="10" t="e">
        <f>'All Classes'!#REF!</f>
        <v>#REF!</v>
      </c>
      <c r="D161" s="11" t="e">
        <f>'All Classes'!#REF!</f>
        <v>#REF!</v>
      </c>
      <c r="E161" s="11" t="e">
        <f>'All Classes'!#REF!</f>
        <v>#REF!</v>
      </c>
      <c r="F161" s="12" t="e">
        <f>'All Classes'!#REF!</f>
        <v>#REF!</v>
      </c>
      <c r="G161" s="13" t="e">
        <f>IF('All Classes'!#REF!=0,"",'All Classes'!#REF!)</f>
        <v>#REF!</v>
      </c>
      <c r="H161" s="14"/>
    </row>
    <row r="162" spans="1:8" x14ac:dyDescent="0.3">
      <c r="A162" s="9" t="e">
        <f>'All Classes'!#REF!</f>
        <v>#REF!</v>
      </c>
      <c r="B162" s="9" t="e">
        <f>'All Classes'!#REF!</f>
        <v>#REF!</v>
      </c>
      <c r="C162" s="10" t="e">
        <f>'All Classes'!#REF!</f>
        <v>#REF!</v>
      </c>
      <c r="D162" s="11" t="e">
        <f>'All Classes'!#REF!</f>
        <v>#REF!</v>
      </c>
      <c r="E162" s="11" t="e">
        <f>'All Classes'!#REF!</f>
        <v>#REF!</v>
      </c>
      <c r="F162" s="12" t="e">
        <f>'All Classes'!#REF!</f>
        <v>#REF!</v>
      </c>
      <c r="G162" s="13" t="e">
        <f>IF('All Classes'!#REF!=0,"",'All Classes'!#REF!)</f>
        <v>#REF!</v>
      </c>
      <c r="H162" s="14"/>
    </row>
    <row r="163" spans="1:8" x14ac:dyDescent="0.3">
      <c r="A163" s="9" t="str">
        <f>'All Classes'!A70</f>
        <v xml:space="preserve">Anesthesia Module Classroom Education </v>
      </c>
      <c r="B163" s="9">
        <f>'All Classes'!C70</f>
        <v>44448.6875</v>
      </c>
      <c r="C163" s="10">
        <f>'All Classes'!D70</f>
        <v>44448.6875</v>
      </c>
      <c r="D163" s="11">
        <f>'All Classes'!E70</f>
        <v>44448.770833333336</v>
      </c>
      <c r="E163" s="11" t="e">
        <f>'All Classes'!#REF!</f>
        <v>#REF!</v>
      </c>
      <c r="F163" s="12">
        <f>'All Classes'!F70</f>
        <v>0</v>
      </c>
      <c r="G163" s="13" t="str">
        <f>IF('All Classes'!G70=0,"",'All Classes'!G70)</f>
        <v/>
      </c>
      <c r="H163" s="14"/>
    </row>
    <row r="164" spans="1:8" x14ac:dyDescent="0.3">
      <c r="A164" s="9" t="e">
        <f>'All Classes'!#REF!</f>
        <v>#REF!</v>
      </c>
      <c r="B164" s="9" t="e">
        <f>'All Classes'!#REF!</f>
        <v>#REF!</v>
      </c>
      <c r="C164" s="10" t="e">
        <f>'All Classes'!#REF!</f>
        <v>#REF!</v>
      </c>
      <c r="D164" s="11" t="e">
        <f>'All Classes'!#REF!</f>
        <v>#REF!</v>
      </c>
      <c r="E164" s="11" t="e">
        <f>'All Classes'!#REF!</f>
        <v>#REF!</v>
      </c>
      <c r="F164" s="12" t="e">
        <f>'All Classes'!#REF!</f>
        <v>#REF!</v>
      </c>
      <c r="G164" s="13" t="e">
        <f>IF('All Classes'!#REF!=0,"",'All Classes'!#REF!)</f>
        <v>#REF!</v>
      </c>
      <c r="H164" s="14"/>
    </row>
    <row r="165" spans="1:8" x14ac:dyDescent="0.3">
      <c r="A165" s="9" t="e">
        <f>'All Classes'!#REF!</f>
        <v>#REF!</v>
      </c>
      <c r="B165" s="9" t="e">
        <f>'All Classes'!#REF!</f>
        <v>#REF!</v>
      </c>
      <c r="C165" s="10" t="e">
        <f>'All Classes'!#REF!</f>
        <v>#REF!</v>
      </c>
      <c r="D165" s="11" t="e">
        <f>'All Classes'!#REF!</f>
        <v>#REF!</v>
      </c>
      <c r="E165" s="11" t="e">
        <f>'All Classes'!#REF!</f>
        <v>#REF!</v>
      </c>
      <c r="F165" s="12" t="e">
        <f>'All Classes'!#REF!</f>
        <v>#REF!</v>
      </c>
      <c r="G165" s="13" t="e">
        <f>IF('All Classes'!#REF!=0,"",'All Classes'!#REF!)</f>
        <v>#REF!</v>
      </c>
      <c r="H165" s="14"/>
    </row>
    <row r="166" spans="1:8" x14ac:dyDescent="0.3">
      <c r="A166" s="9" t="e">
        <f>'All Classes'!#REF!</f>
        <v>#REF!</v>
      </c>
      <c r="B166" s="9" t="e">
        <f>'All Classes'!#REF!</f>
        <v>#REF!</v>
      </c>
      <c r="C166" s="10" t="e">
        <f>'All Classes'!#REF!</f>
        <v>#REF!</v>
      </c>
      <c r="D166" s="11" t="e">
        <f>'All Classes'!#REF!</f>
        <v>#REF!</v>
      </c>
      <c r="E166" s="11" t="e">
        <f>'All Classes'!#REF!</f>
        <v>#REF!</v>
      </c>
      <c r="F166" s="12" t="e">
        <f>'All Classes'!#REF!</f>
        <v>#REF!</v>
      </c>
      <c r="G166" s="13" t="e">
        <f>IF('All Classes'!#REF!=0,"",'All Classes'!#REF!)</f>
        <v>#REF!</v>
      </c>
      <c r="H166" s="14"/>
    </row>
    <row r="167" spans="1:8" x14ac:dyDescent="0.3">
      <c r="A167" s="9" t="e">
        <f>'All Classes'!#REF!</f>
        <v>#REF!</v>
      </c>
      <c r="B167" s="9" t="e">
        <f>'All Classes'!#REF!</f>
        <v>#REF!</v>
      </c>
      <c r="C167" s="10" t="e">
        <f>'All Classes'!#REF!</f>
        <v>#REF!</v>
      </c>
      <c r="D167" s="11" t="e">
        <f>'All Classes'!#REF!</f>
        <v>#REF!</v>
      </c>
      <c r="E167" s="11" t="e">
        <f>'All Classes'!#REF!</f>
        <v>#REF!</v>
      </c>
      <c r="F167" s="12" t="e">
        <f>'All Classes'!#REF!</f>
        <v>#REF!</v>
      </c>
      <c r="G167" s="13" t="e">
        <f>IF('All Classes'!#REF!=0,"",'All Classes'!#REF!)</f>
        <v>#REF!</v>
      </c>
      <c r="H167" s="14"/>
    </row>
    <row r="168" spans="1:8" x14ac:dyDescent="0.3">
      <c r="A168" s="9" t="e">
        <f>'All Classes'!#REF!</f>
        <v>#REF!</v>
      </c>
      <c r="B168" s="9" t="e">
        <f>'All Classes'!#REF!</f>
        <v>#REF!</v>
      </c>
      <c r="C168" s="10" t="e">
        <f>'All Classes'!#REF!</f>
        <v>#REF!</v>
      </c>
      <c r="D168" s="11" t="e">
        <f>'All Classes'!#REF!</f>
        <v>#REF!</v>
      </c>
      <c r="E168" s="11" t="e">
        <f>'All Classes'!#REF!</f>
        <v>#REF!</v>
      </c>
      <c r="F168" s="12" t="e">
        <f>'All Classes'!#REF!</f>
        <v>#REF!</v>
      </c>
      <c r="G168" s="13" t="e">
        <f>IF('All Classes'!#REF!=0,"",'All Classes'!#REF!)</f>
        <v>#REF!</v>
      </c>
      <c r="H168" s="14"/>
    </row>
    <row r="169" spans="1:8" x14ac:dyDescent="0.3">
      <c r="A169" s="9" t="e">
        <f>'All Classes'!#REF!</f>
        <v>#REF!</v>
      </c>
      <c r="B169" s="9" t="e">
        <f>'All Classes'!#REF!</f>
        <v>#REF!</v>
      </c>
      <c r="C169" s="10" t="e">
        <f>'All Classes'!#REF!</f>
        <v>#REF!</v>
      </c>
      <c r="D169" s="11" t="e">
        <f>'All Classes'!#REF!</f>
        <v>#REF!</v>
      </c>
      <c r="E169" s="11" t="e">
        <f>'All Classes'!#REF!</f>
        <v>#REF!</v>
      </c>
      <c r="F169" s="12" t="e">
        <f>'All Classes'!#REF!</f>
        <v>#REF!</v>
      </c>
      <c r="G169" s="13" t="e">
        <f>IF('All Classes'!#REF!=0,"",'All Classes'!#REF!)</f>
        <v>#REF!</v>
      </c>
      <c r="H169" s="14"/>
    </row>
    <row r="170" spans="1:8" x14ac:dyDescent="0.3">
      <c r="A170" s="9" t="e">
        <f>'All Classes'!#REF!</f>
        <v>#REF!</v>
      </c>
      <c r="B170" s="9" t="e">
        <f>'All Classes'!#REF!</f>
        <v>#REF!</v>
      </c>
      <c r="C170" s="10" t="e">
        <f>'All Classes'!#REF!</f>
        <v>#REF!</v>
      </c>
      <c r="D170" s="11" t="e">
        <f>'All Classes'!#REF!</f>
        <v>#REF!</v>
      </c>
      <c r="E170" s="11" t="e">
        <f>'All Classes'!#REF!</f>
        <v>#REF!</v>
      </c>
      <c r="F170" s="12" t="e">
        <f>'All Classes'!#REF!</f>
        <v>#REF!</v>
      </c>
      <c r="G170" s="13" t="e">
        <f>IF('All Classes'!#REF!=0,"",'All Classes'!#REF!)</f>
        <v>#REF!</v>
      </c>
      <c r="H170" s="14"/>
    </row>
    <row r="171" spans="1:8" hidden="1" x14ac:dyDescent="0.3">
      <c r="A171" s="39" t="e">
        <f>'All Classes'!#REF!</f>
        <v>#REF!</v>
      </c>
      <c r="B171" s="39" t="e">
        <f>'All Classes'!#REF!</f>
        <v>#REF!</v>
      </c>
      <c r="C171" s="40" t="e">
        <f>'All Classes'!#REF!</f>
        <v>#REF!</v>
      </c>
      <c r="D171" s="41" t="e">
        <f>'All Classes'!#REF!</f>
        <v>#REF!</v>
      </c>
      <c r="E171" s="41" t="e">
        <f>'All Classes'!#REF!</f>
        <v>#REF!</v>
      </c>
      <c r="F171" s="42" t="e">
        <f>'All Classes'!#REF!</f>
        <v>#REF!</v>
      </c>
      <c r="G171" s="43" t="e">
        <f>IF('All Classes'!#REF!=0,"",'All Classes'!#REF!)</f>
        <v>#REF!</v>
      </c>
      <c r="H171" s="44"/>
    </row>
    <row r="172" spans="1:8" hidden="1" x14ac:dyDescent="0.3">
      <c r="A172" s="39" t="e">
        <f>'All Classes'!#REF!</f>
        <v>#REF!</v>
      </c>
      <c r="B172" s="39" t="e">
        <f>'All Classes'!#REF!</f>
        <v>#REF!</v>
      </c>
      <c r="C172" s="40" t="e">
        <f>'All Classes'!#REF!</f>
        <v>#REF!</v>
      </c>
      <c r="D172" s="41" t="e">
        <f>'All Classes'!#REF!</f>
        <v>#REF!</v>
      </c>
      <c r="E172" s="41" t="e">
        <f>'All Classes'!#REF!</f>
        <v>#REF!</v>
      </c>
      <c r="F172" s="42" t="e">
        <f>'All Classes'!#REF!</f>
        <v>#REF!</v>
      </c>
      <c r="G172" s="43" t="e">
        <f>IF('All Classes'!#REF!=0,"",'All Classes'!#REF!)</f>
        <v>#REF!</v>
      </c>
      <c r="H172" s="44"/>
    </row>
    <row r="173" spans="1:8" hidden="1" x14ac:dyDescent="0.3">
      <c r="A173" s="39" t="e">
        <f>'All Classes'!#REF!</f>
        <v>#REF!</v>
      </c>
      <c r="B173" s="39" t="e">
        <f>'All Classes'!#REF!</f>
        <v>#REF!</v>
      </c>
      <c r="C173" s="40" t="e">
        <f>'All Classes'!#REF!</f>
        <v>#REF!</v>
      </c>
      <c r="D173" s="41" t="e">
        <f>'All Classes'!#REF!</f>
        <v>#REF!</v>
      </c>
      <c r="E173" s="41" t="e">
        <f>'All Classes'!#REF!</f>
        <v>#REF!</v>
      </c>
      <c r="F173" s="42" t="e">
        <f>'All Classes'!#REF!</f>
        <v>#REF!</v>
      </c>
      <c r="G173" s="43" t="e">
        <f>IF('All Classes'!#REF!=0,"",'All Classes'!#REF!)</f>
        <v>#REF!</v>
      </c>
      <c r="H173" s="44"/>
    </row>
    <row r="174" spans="1:8" hidden="1" x14ac:dyDescent="0.3">
      <c r="A174" s="39" t="str">
        <f>'All Classes'!A61</f>
        <v>Anesthesia Module Pre-Live FAQ Call</v>
      </c>
      <c r="B174" s="39">
        <f>'All Classes'!C61</f>
        <v>44599.708333333336</v>
      </c>
      <c r="C174" s="40">
        <f>'All Classes'!D61</f>
        <v>44599.708333333336</v>
      </c>
      <c r="D174" s="41">
        <f>'All Classes'!E61</f>
        <v>44599.75</v>
      </c>
      <c r="E174" s="41" t="e">
        <f>'All Classes'!#REF!</f>
        <v>#REF!</v>
      </c>
      <c r="F174" s="42" t="str">
        <f>'All Classes'!F61</f>
        <v>Lin</v>
      </c>
      <c r="G174" s="43" t="str">
        <f>IF('All Classes'!G61=0,"",'All Classes'!G61)</f>
        <v/>
      </c>
      <c r="H174" s="44"/>
    </row>
    <row r="175" spans="1:8" hidden="1" x14ac:dyDescent="0.3">
      <c r="A175" s="39" t="e">
        <f>'All Classes'!#REF!</f>
        <v>#REF!</v>
      </c>
      <c r="B175" s="39" t="e">
        <f>'All Classes'!#REF!</f>
        <v>#REF!</v>
      </c>
      <c r="C175" s="40" t="e">
        <f>'All Classes'!#REF!</f>
        <v>#REF!</v>
      </c>
      <c r="D175" s="41" t="e">
        <f>'All Classes'!#REF!</f>
        <v>#REF!</v>
      </c>
      <c r="E175" s="41" t="e">
        <f>'All Classes'!#REF!</f>
        <v>#REF!</v>
      </c>
      <c r="F175" s="42" t="e">
        <f>'All Classes'!#REF!</f>
        <v>#REF!</v>
      </c>
      <c r="G175" s="43" t="e">
        <f>IF('All Classes'!#REF!=0,"",'All Classes'!#REF!)</f>
        <v>#REF!</v>
      </c>
      <c r="H175" s="44"/>
    </row>
    <row r="176" spans="1:8" hidden="1" x14ac:dyDescent="0.3">
      <c r="A176" s="39" t="e">
        <f>'All Classes'!#REF!</f>
        <v>#REF!</v>
      </c>
      <c r="B176" s="39" t="e">
        <f>'All Classes'!#REF!</f>
        <v>#REF!</v>
      </c>
      <c r="C176" s="40" t="e">
        <f>'All Classes'!#REF!</f>
        <v>#REF!</v>
      </c>
      <c r="D176" s="41" t="e">
        <f>'All Classes'!#REF!</f>
        <v>#REF!</v>
      </c>
      <c r="E176" s="41" t="e">
        <f>'All Classes'!#REF!</f>
        <v>#REF!</v>
      </c>
      <c r="F176" s="42" t="e">
        <f>'All Classes'!#REF!</f>
        <v>#REF!</v>
      </c>
      <c r="G176" s="43" t="e">
        <f>IF('All Classes'!#REF!=0,"",'All Classes'!#REF!)</f>
        <v>#REF!</v>
      </c>
      <c r="H176" s="44"/>
    </row>
    <row r="177" spans="1:8" hidden="1" x14ac:dyDescent="0.3">
      <c r="A177" s="39" t="e">
        <f>'All Classes'!A40</f>
        <v>#REF!</v>
      </c>
      <c r="B177" s="39" t="e">
        <f>'All Classes'!C40</f>
        <v>#REF!</v>
      </c>
      <c r="C177" s="40" t="e">
        <f>'All Classes'!D40</f>
        <v>#REF!</v>
      </c>
      <c r="D177" s="41" t="e">
        <f>'All Classes'!E40</f>
        <v>#REF!</v>
      </c>
      <c r="E177" s="41" t="e">
        <f>'All Classes'!#REF!</f>
        <v>#REF!</v>
      </c>
      <c r="F177" s="42" t="e">
        <f>'All Classes'!F40</f>
        <v>#REF!</v>
      </c>
      <c r="G177" s="43" t="e">
        <f>IF('All Classes'!G40=0,"",'All Classes'!G40)</f>
        <v>#REF!</v>
      </c>
      <c r="H177" s="44"/>
    </row>
    <row r="178" spans="1:8" hidden="1" x14ac:dyDescent="0.3">
      <c r="A178" s="39" t="str">
        <f>'All Classes'!A47</f>
        <v xml:space="preserve">Anesthesia Module Classroom Education </v>
      </c>
      <c r="B178" s="39">
        <f>'All Classes'!C47</f>
        <v>44594.520833333336</v>
      </c>
      <c r="C178" s="40">
        <f>'All Classes'!D47</f>
        <v>44594.520833333336</v>
      </c>
      <c r="D178" s="41">
        <f>'All Classes'!E47</f>
        <v>44594.645833333336</v>
      </c>
      <c r="E178" s="41" t="e">
        <f>'All Classes'!#REF!</f>
        <v>#REF!</v>
      </c>
      <c r="F178" s="42">
        <f>'All Classes'!F47</f>
        <v>0</v>
      </c>
      <c r="G178" s="43" t="str">
        <f>IF('All Classes'!G47=0,"",'All Classes'!G47)</f>
        <v/>
      </c>
      <c r="H178" s="44"/>
    </row>
    <row r="179" spans="1:8" hidden="1" x14ac:dyDescent="0.3">
      <c r="A179" s="39" t="str">
        <f>'All Classes'!A53</f>
        <v xml:space="preserve">Anesthesia Module Classroom Education </v>
      </c>
      <c r="B179" s="39">
        <f>'All Classes'!C53</f>
        <v>44596.520833333336</v>
      </c>
      <c r="C179" s="40">
        <f>'All Classes'!D53</f>
        <v>44596.520833333336</v>
      </c>
      <c r="D179" s="41">
        <f>'All Classes'!E53</f>
        <v>44596.645833333336</v>
      </c>
      <c r="E179" s="41" t="e">
        <f>'All Classes'!#REF!</f>
        <v>#REF!</v>
      </c>
      <c r="F179" s="42">
        <f>'All Classes'!F53</f>
        <v>0</v>
      </c>
      <c r="G179" s="43" t="str">
        <f>IF('All Classes'!G53=0,"",'All Classes'!G53)</f>
        <v/>
      </c>
      <c r="H179" s="44"/>
    </row>
    <row r="180" spans="1:8" hidden="1" x14ac:dyDescent="0.3">
      <c r="A180" s="39" t="e">
        <f>'All Classes'!A57</f>
        <v>#REF!</v>
      </c>
      <c r="B180" s="39" t="e">
        <f>'All Classes'!C57</f>
        <v>#REF!</v>
      </c>
      <c r="C180" s="40" t="e">
        <f>'All Classes'!D57</f>
        <v>#REF!</v>
      </c>
      <c r="D180" s="41" t="e">
        <f>'All Classes'!E57</f>
        <v>#REF!</v>
      </c>
      <c r="E180" s="41" t="e">
        <f>'All Classes'!#REF!</f>
        <v>#REF!</v>
      </c>
      <c r="F180" s="42" t="e">
        <f>'All Classes'!F57</f>
        <v>#REF!</v>
      </c>
      <c r="G180" s="43" t="e">
        <f>IF('All Classes'!G57=0,"",'All Classes'!G57)</f>
        <v>#REF!</v>
      </c>
      <c r="H180" s="44"/>
    </row>
    <row r="181" spans="1:8" hidden="1" x14ac:dyDescent="0.3">
      <c r="A181" s="39" t="str">
        <f>'All Classes'!A75</f>
        <v xml:space="preserve">Anesthesia Module Classroom Education </v>
      </c>
      <c r="B181" s="39">
        <f>'All Classes'!C75</f>
        <v>44453.666666666664</v>
      </c>
      <c r="C181" s="40">
        <f>'All Classes'!D75</f>
        <v>44453.666666666664</v>
      </c>
      <c r="D181" s="41">
        <f>'All Classes'!E75</f>
        <v>44453.75</v>
      </c>
      <c r="E181" s="41" t="e">
        <f>'All Classes'!#REF!</f>
        <v>#REF!</v>
      </c>
      <c r="F181" s="42">
        <f>'All Classes'!F75</f>
        <v>0</v>
      </c>
      <c r="G181" s="43" t="str">
        <f>IF('All Classes'!G75=0,"",'All Classes'!G75)</f>
        <v/>
      </c>
      <c r="H181" s="44"/>
    </row>
    <row r="182" spans="1:8" hidden="1" x14ac:dyDescent="0.3">
      <c r="A182" s="39" t="str">
        <f>'All Classes'!A77</f>
        <v>Anesthesia Module Pre-Live FAQ Call</v>
      </c>
      <c r="B182" s="39">
        <f>'All Classes'!C77</f>
        <v>44454.770833333336</v>
      </c>
      <c r="C182" s="40">
        <f>'All Classes'!D77</f>
        <v>44454.770833333336</v>
      </c>
      <c r="D182" s="41">
        <f>'All Classes'!E77</f>
        <v>44454.8125</v>
      </c>
      <c r="E182" s="41" t="e">
        <f>'All Classes'!#REF!</f>
        <v>#REF!</v>
      </c>
      <c r="F182" s="42">
        <f>'All Classes'!F77</f>
        <v>0</v>
      </c>
      <c r="G182" s="43" t="str">
        <f>IF('All Classes'!G77=0,"",'All Classes'!G77)</f>
        <v/>
      </c>
      <c r="H182" s="44"/>
    </row>
    <row r="183" spans="1:8" hidden="1" x14ac:dyDescent="0.3">
      <c r="A183" s="39" t="e">
        <f>'All Classes'!#REF!</f>
        <v>#REF!</v>
      </c>
      <c r="B183" s="39" t="e">
        <f>'All Classes'!#REF!</f>
        <v>#REF!</v>
      </c>
      <c r="C183" s="40" t="e">
        <f>'All Classes'!#REF!</f>
        <v>#REF!</v>
      </c>
      <c r="D183" s="41" t="e">
        <f>'All Classes'!#REF!</f>
        <v>#REF!</v>
      </c>
      <c r="E183" s="41" t="e">
        <f>'All Classes'!#REF!</f>
        <v>#REF!</v>
      </c>
      <c r="F183" s="42" t="e">
        <f>'All Classes'!#REF!</f>
        <v>#REF!</v>
      </c>
      <c r="G183" s="43" t="e">
        <f>IF('All Classes'!#REF!=0,"",'All Classes'!#REF!)</f>
        <v>#REF!</v>
      </c>
      <c r="H183" s="44"/>
    </row>
    <row r="184" spans="1:8" hidden="1" x14ac:dyDescent="0.3">
      <c r="A184" s="39" t="str">
        <f>'All Classes'!A54</f>
        <v xml:space="preserve">Anesthesia Module Classroom Education </v>
      </c>
      <c r="B184" s="39">
        <f>'All Classes'!C54</f>
        <v>44596.666666666664</v>
      </c>
      <c r="C184" s="40">
        <f>'All Classes'!D54</f>
        <v>44596.666666666664</v>
      </c>
      <c r="D184" s="41">
        <f>'All Classes'!E54</f>
        <v>44596.791666666664</v>
      </c>
      <c r="E184" s="41" t="e">
        <f>'All Classes'!#REF!</f>
        <v>#REF!</v>
      </c>
      <c r="F184" s="42">
        <f>'All Classes'!F54</f>
        <v>0</v>
      </c>
      <c r="G184" s="43" t="str">
        <f>IF('All Classes'!G54=0,"",'All Classes'!G54)</f>
        <v/>
      </c>
      <c r="H184" s="44"/>
    </row>
    <row r="185" spans="1:8" hidden="1" x14ac:dyDescent="0.3">
      <c r="A185" s="39" t="str">
        <f>'All Classes'!A60</f>
        <v xml:space="preserve">Anesthesia Module Classroom Education </v>
      </c>
      <c r="B185" s="39">
        <f>'All Classes'!C60</f>
        <v>44599.666666666664</v>
      </c>
      <c r="C185" s="40">
        <f>'All Classes'!D60</f>
        <v>44599.666666666664</v>
      </c>
      <c r="D185" s="41">
        <f>'All Classes'!E60</f>
        <v>44599.791666666664</v>
      </c>
      <c r="E185" s="41" t="e">
        <f>'All Classes'!#REF!</f>
        <v>#REF!</v>
      </c>
      <c r="F185" s="42">
        <f>'All Classes'!F60</f>
        <v>0</v>
      </c>
      <c r="G185" s="43" t="str">
        <f>IF('All Classes'!G60=0,"",'All Classes'!G60)</f>
        <v/>
      </c>
      <c r="H185" s="44"/>
    </row>
    <row r="186" spans="1:8" hidden="1" x14ac:dyDescent="0.3">
      <c r="A186" s="39" t="e">
        <f>'All Classes'!#REF!</f>
        <v>#REF!</v>
      </c>
      <c r="B186" s="39" t="e">
        <f>'All Classes'!#REF!</f>
        <v>#REF!</v>
      </c>
      <c r="C186" s="40" t="e">
        <f>'All Classes'!#REF!</f>
        <v>#REF!</v>
      </c>
      <c r="D186" s="41" t="e">
        <f>'All Classes'!#REF!</f>
        <v>#REF!</v>
      </c>
      <c r="E186" s="41" t="e">
        <f>'All Classes'!#REF!</f>
        <v>#REF!</v>
      </c>
      <c r="F186" s="42" t="e">
        <f>'All Classes'!#REF!</f>
        <v>#REF!</v>
      </c>
      <c r="G186" s="43" t="e">
        <f>IF('All Classes'!#REF!=0,"",'All Classes'!#REF!)</f>
        <v>#REF!</v>
      </c>
      <c r="H186" s="44"/>
    </row>
    <row r="187" spans="1:8" hidden="1" x14ac:dyDescent="0.3">
      <c r="A187" s="39" t="e">
        <f>'All Classes'!#REF!</f>
        <v>#REF!</v>
      </c>
      <c r="B187" s="39" t="e">
        <f>'All Classes'!#REF!</f>
        <v>#REF!</v>
      </c>
      <c r="C187" s="40" t="e">
        <f>'All Classes'!#REF!</f>
        <v>#REF!</v>
      </c>
      <c r="D187" s="41" t="e">
        <f>'All Classes'!#REF!</f>
        <v>#REF!</v>
      </c>
      <c r="E187" s="41" t="e">
        <f>'All Classes'!#REF!</f>
        <v>#REF!</v>
      </c>
      <c r="F187" s="42" t="e">
        <f>'All Classes'!#REF!</f>
        <v>#REF!</v>
      </c>
      <c r="G187" s="43" t="e">
        <f>IF('All Classes'!#REF!=0,"",'All Classes'!#REF!)</f>
        <v>#REF!</v>
      </c>
      <c r="H187" s="44"/>
    </row>
    <row r="188" spans="1:8" hidden="1" x14ac:dyDescent="0.3">
      <c r="A188" s="39" t="e">
        <f>'All Classes'!#REF!</f>
        <v>#REF!</v>
      </c>
      <c r="B188" s="39" t="e">
        <f>'All Classes'!#REF!</f>
        <v>#REF!</v>
      </c>
      <c r="C188" s="40" t="e">
        <f>'All Classes'!#REF!</f>
        <v>#REF!</v>
      </c>
      <c r="D188" s="41" t="e">
        <f>'All Classes'!#REF!</f>
        <v>#REF!</v>
      </c>
      <c r="E188" s="41" t="e">
        <f>'All Classes'!#REF!</f>
        <v>#REF!</v>
      </c>
      <c r="F188" s="42" t="e">
        <f>'All Classes'!#REF!</f>
        <v>#REF!</v>
      </c>
      <c r="G188" s="43" t="e">
        <f>IF('All Classes'!#REF!=0,"",'All Classes'!#REF!)</f>
        <v>#REF!</v>
      </c>
      <c r="H188" s="44"/>
    </row>
    <row r="189" spans="1:8" hidden="1" x14ac:dyDescent="0.3">
      <c r="A189" s="39" t="e">
        <f>'All Classes'!#REF!</f>
        <v>#REF!</v>
      </c>
      <c r="B189" s="39" t="e">
        <f>'All Classes'!#REF!</f>
        <v>#REF!</v>
      </c>
      <c r="C189" s="40" t="e">
        <f>'All Classes'!#REF!</f>
        <v>#REF!</v>
      </c>
      <c r="D189" s="41" t="e">
        <f>'All Classes'!#REF!</f>
        <v>#REF!</v>
      </c>
      <c r="E189" s="41" t="e">
        <f>'All Classes'!#REF!</f>
        <v>#REF!</v>
      </c>
      <c r="F189" s="42" t="e">
        <f>'All Classes'!#REF!</f>
        <v>#REF!</v>
      </c>
      <c r="G189" s="43" t="e">
        <f>IF('All Classes'!#REF!=0,"",'All Classes'!#REF!)</f>
        <v>#REF!</v>
      </c>
      <c r="H189" s="44"/>
    </row>
    <row r="190" spans="1:8" hidden="1" x14ac:dyDescent="0.3">
      <c r="A190" s="39" t="str">
        <f>'All Classes'!A58</f>
        <v xml:space="preserve">Anesthesia Module Classroom Education </v>
      </c>
      <c r="B190" s="39">
        <f>'All Classes'!C58</f>
        <v>44599.375</v>
      </c>
      <c r="C190" s="40">
        <f>'All Classes'!D58</f>
        <v>44599.375</v>
      </c>
      <c r="D190" s="41">
        <f>'All Classes'!E58</f>
        <v>44599.5</v>
      </c>
      <c r="E190" s="41" t="e">
        <f>'All Classes'!#REF!</f>
        <v>#REF!</v>
      </c>
      <c r="F190" s="42">
        <f>'All Classes'!F58</f>
        <v>0</v>
      </c>
      <c r="G190" s="43" t="str">
        <f>IF('All Classes'!G58=0,"",'All Classes'!G58)</f>
        <v/>
      </c>
      <c r="H190" s="44"/>
    </row>
    <row r="191" spans="1:8" hidden="1" x14ac:dyDescent="0.3">
      <c r="A191" s="39" t="e">
        <f>'All Classes'!#REF!</f>
        <v>#REF!</v>
      </c>
      <c r="B191" s="39" t="e">
        <f>'All Classes'!#REF!</f>
        <v>#REF!</v>
      </c>
      <c r="C191" s="40" t="e">
        <f>'All Classes'!#REF!</f>
        <v>#REF!</v>
      </c>
      <c r="D191" s="41" t="e">
        <f>'All Classes'!#REF!</f>
        <v>#REF!</v>
      </c>
      <c r="E191" s="41" t="e">
        <f>'All Classes'!#REF!</f>
        <v>#REF!</v>
      </c>
      <c r="F191" s="42" t="e">
        <f>'All Classes'!#REF!</f>
        <v>#REF!</v>
      </c>
      <c r="G191" s="43" t="e">
        <f>IF('All Classes'!#REF!=0,"",'All Classes'!#REF!)</f>
        <v>#REF!</v>
      </c>
      <c r="H191" s="44"/>
    </row>
    <row r="192" spans="1:8" hidden="1" x14ac:dyDescent="0.3">
      <c r="A192" s="39" t="e">
        <f>'All Classes'!#REF!</f>
        <v>#REF!</v>
      </c>
      <c r="B192" s="39" t="e">
        <f>'All Classes'!#REF!</f>
        <v>#REF!</v>
      </c>
      <c r="C192" s="40" t="e">
        <f>'All Classes'!#REF!</f>
        <v>#REF!</v>
      </c>
      <c r="D192" s="41" t="e">
        <f>'All Classes'!#REF!</f>
        <v>#REF!</v>
      </c>
      <c r="E192" s="41" t="e">
        <f>'All Classes'!#REF!</f>
        <v>#REF!</v>
      </c>
      <c r="F192" s="42" t="e">
        <f>'All Classes'!#REF!</f>
        <v>#REF!</v>
      </c>
      <c r="G192" s="43" t="e">
        <f>IF('All Classes'!#REF!=0,"",'All Classes'!#REF!)</f>
        <v>#REF!</v>
      </c>
      <c r="H192" s="44"/>
    </row>
    <row r="193" spans="1:8" hidden="1" x14ac:dyDescent="0.3">
      <c r="A193" s="39" t="e">
        <f>'All Classes'!#REF!</f>
        <v>#REF!</v>
      </c>
      <c r="B193" s="39" t="e">
        <f>'All Classes'!#REF!</f>
        <v>#REF!</v>
      </c>
      <c r="C193" s="40" t="e">
        <f>'All Classes'!#REF!</f>
        <v>#REF!</v>
      </c>
      <c r="D193" s="41" t="e">
        <f>'All Classes'!#REF!</f>
        <v>#REF!</v>
      </c>
      <c r="E193" s="41" t="e">
        <f>'All Classes'!#REF!</f>
        <v>#REF!</v>
      </c>
      <c r="F193" s="42" t="e">
        <f>'All Classes'!#REF!</f>
        <v>#REF!</v>
      </c>
      <c r="G193" s="43" t="e">
        <f>IF('All Classes'!#REF!=0,"",'All Classes'!#REF!)</f>
        <v>#REF!</v>
      </c>
      <c r="H193" s="44"/>
    </row>
    <row r="194" spans="1:8" hidden="1" x14ac:dyDescent="0.3">
      <c r="A194" s="39" t="e">
        <f>'All Classes'!#REF!</f>
        <v>#REF!</v>
      </c>
      <c r="B194" s="39" t="e">
        <f>'All Classes'!#REF!</f>
        <v>#REF!</v>
      </c>
      <c r="C194" s="40" t="e">
        <f>'All Classes'!#REF!</f>
        <v>#REF!</v>
      </c>
      <c r="D194" s="41" t="e">
        <f>'All Classes'!#REF!</f>
        <v>#REF!</v>
      </c>
      <c r="E194" s="41" t="e">
        <f>'All Classes'!#REF!</f>
        <v>#REF!</v>
      </c>
      <c r="F194" s="42" t="e">
        <f>'All Classes'!#REF!</f>
        <v>#REF!</v>
      </c>
      <c r="G194" s="43" t="e">
        <f>IF('All Classes'!#REF!=0,"",'All Classes'!#REF!)</f>
        <v>#REF!</v>
      </c>
      <c r="H194" s="44"/>
    </row>
    <row r="195" spans="1:8" hidden="1" x14ac:dyDescent="0.3">
      <c r="A195" s="39" t="e">
        <f>'All Classes'!#REF!</f>
        <v>#REF!</v>
      </c>
      <c r="B195" s="39" t="e">
        <f>'All Classes'!#REF!</f>
        <v>#REF!</v>
      </c>
      <c r="C195" s="40" t="e">
        <f>'All Classes'!#REF!</f>
        <v>#REF!</v>
      </c>
      <c r="D195" s="41" t="e">
        <f>'All Classes'!#REF!</f>
        <v>#REF!</v>
      </c>
      <c r="E195" s="41" t="e">
        <f>'All Classes'!#REF!</f>
        <v>#REF!</v>
      </c>
      <c r="F195" s="42" t="e">
        <f>'All Classes'!#REF!</f>
        <v>#REF!</v>
      </c>
      <c r="G195" s="43" t="e">
        <f>IF('All Classes'!#REF!=0,"",'All Classes'!#REF!)</f>
        <v>#REF!</v>
      </c>
      <c r="H195" s="44"/>
    </row>
    <row r="196" spans="1:8" hidden="1" x14ac:dyDescent="0.3">
      <c r="A196" s="39" t="e">
        <f>'All Classes'!#REF!</f>
        <v>#REF!</v>
      </c>
      <c r="B196" s="39" t="e">
        <f>'All Classes'!#REF!</f>
        <v>#REF!</v>
      </c>
      <c r="C196" s="40" t="e">
        <f>'All Classes'!#REF!</f>
        <v>#REF!</v>
      </c>
      <c r="D196" s="41" t="e">
        <f>'All Classes'!#REF!</f>
        <v>#REF!</v>
      </c>
      <c r="E196" s="41" t="e">
        <f>'All Classes'!#REF!</f>
        <v>#REF!</v>
      </c>
      <c r="F196" s="42" t="e">
        <f>'All Classes'!#REF!</f>
        <v>#REF!</v>
      </c>
      <c r="G196" s="43" t="e">
        <f>IF('All Classes'!#REF!=0,"",'All Classes'!#REF!)</f>
        <v>#REF!</v>
      </c>
      <c r="H196" s="44"/>
    </row>
    <row r="197" spans="1:8" hidden="1" x14ac:dyDescent="0.3">
      <c r="A197" s="39" t="e">
        <f>'All Classes'!#REF!</f>
        <v>#REF!</v>
      </c>
      <c r="B197" s="39" t="e">
        <f>'All Classes'!#REF!</f>
        <v>#REF!</v>
      </c>
      <c r="C197" s="40" t="e">
        <f>'All Classes'!#REF!</f>
        <v>#REF!</v>
      </c>
      <c r="D197" s="41" t="e">
        <f>'All Classes'!#REF!</f>
        <v>#REF!</v>
      </c>
      <c r="E197" s="41" t="e">
        <f>'All Classes'!#REF!</f>
        <v>#REF!</v>
      </c>
      <c r="F197" s="42" t="e">
        <f>'All Classes'!#REF!</f>
        <v>#REF!</v>
      </c>
      <c r="G197" s="43" t="e">
        <f>IF('All Classes'!#REF!=0,"",'All Classes'!#REF!)</f>
        <v>#REF!</v>
      </c>
      <c r="H197" s="44"/>
    </row>
    <row r="198" spans="1:8" hidden="1" x14ac:dyDescent="0.3">
      <c r="A198" s="39" t="e">
        <f>'All Classes'!A41</f>
        <v>#REF!</v>
      </c>
      <c r="B198" s="39" t="e">
        <f>'All Classes'!C41</f>
        <v>#REF!</v>
      </c>
      <c r="C198" s="40" t="e">
        <f>'All Classes'!D41</f>
        <v>#REF!</v>
      </c>
      <c r="D198" s="41" t="e">
        <f>'All Classes'!E41</f>
        <v>#REF!</v>
      </c>
      <c r="E198" s="41" t="e">
        <f>'All Classes'!#REF!</f>
        <v>#REF!</v>
      </c>
      <c r="F198" s="42" t="e">
        <f>'All Classes'!F41</f>
        <v>#REF!</v>
      </c>
      <c r="G198" s="43" t="e">
        <f>IF('All Classes'!G41=0,"",'All Classes'!G41)</f>
        <v>#REF!</v>
      </c>
      <c r="H198" s="44"/>
    </row>
    <row r="199" spans="1:8" hidden="1" x14ac:dyDescent="0.3">
      <c r="A199" s="39" t="str">
        <f>'All Classes'!A48</f>
        <v xml:space="preserve">Anesthesia Module Classroom Education </v>
      </c>
      <c r="B199" s="39">
        <f>'All Classes'!C48</f>
        <v>44594.666666666664</v>
      </c>
      <c r="C199" s="40">
        <f>'All Classes'!D48</f>
        <v>44594.666666666664</v>
      </c>
      <c r="D199" s="41">
        <f>'All Classes'!E48</f>
        <v>44594.791666666664</v>
      </c>
      <c r="E199" s="41" t="e">
        <f>'All Classes'!#REF!</f>
        <v>#REF!</v>
      </c>
      <c r="F199" s="42">
        <f>'All Classes'!F48</f>
        <v>0</v>
      </c>
      <c r="G199" s="43" t="str">
        <f>IF('All Classes'!G48=0,"",'All Classes'!G48)</f>
        <v/>
      </c>
      <c r="H199" s="44"/>
    </row>
    <row r="200" spans="1:8" hidden="1" x14ac:dyDescent="0.3">
      <c r="A200" s="39" t="e">
        <f>'All Classes'!#REF!</f>
        <v>#REF!</v>
      </c>
      <c r="B200" s="39" t="e">
        <f>'All Classes'!#REF!</f>
        <v>#REF!</v>
      </c>
      <c r="C200" s="40" t="e">
        <f>'All Classes'!#REF!</f>
        <v>#REF!</v>
      </c>
      <c r="D200" s="41" t="e">
        <f>'All Classes'!#REF!</f>
        <v>#REF!</v>
      </c>
      <c r="E200" s="41" t="e">
        <f>'All Classes'!#REF!</f>
        <v>#REF!</v>
      </c>
      <c r="F200" s="42" t="e">
        <f>'All Classes'!#REF!</f>
        <v>#REF!</v>
      </c>
      <c r="G200" s="43" t="e">
        <f>IF('All Classes'!#REF!=0,"",'All Classes'!#REF!)</f>
        <v>#REF!</v>
      </c>
      <c r="H200" s="44"/>
    </row>
    <row r="201" spans="1:8" hidden="1" x14ac:dyDescent="0.3">
      <c r="A201" s="39" t="e">
        <f>'All Classes'!#REF!</f>
        <v>#REF!</v>
      </c>
      <c r="B201" s="39" t="e">
        <f>'All Classes'!#REF!</f>
        <v>#REF!</v>
      </c>
      <c r="C201" s="40" t="e">
        <f>'All Classes'!#REF!</f>
        <v>#REF!</v>
      </c>
      <c r="D201" s="41" t="e">
        <f>'All Classes'!#REF!</f>
        <v>#REF!</v>
      </c>
      <c r="E201" s="41" t="e">
        <f>'All Classes'!#REF!</f>
        <v>#REF!</v>
      </c>
      <c r="F201" s="42" t="e">
        <f>'All Classes'!#REF!</f>
        <v>#REF!</v>
      </c>
      <c r="G201" s="43" t="e">
        <f>IF('All Classes'!#REF!=0,"",'All Classes'!#REF!)</f>
        <v>#REF!</v>
      </c>
      <c r="H201" s="44"/>
    </row>
    <row r="202" spans="1:8" hidden="1" x14ac:dyDescent="0.3">
      <c r="A202" s="39" t="str">
        <f>'All Classes'!A49</f>
        <v xml:space="preserve">Anesthesia Module Classroom Education </v>
      </c>
      <c r="B202" s="39">
        <f>'All Classes'!C49</f>
        <v>44595.375</v>
      </c>
      <c r="C202" s="40">
        <f>'All Classes'!D49</f>
        <v>44595.375</v>
      </c>
      <c r="D202" s="41">
        <f>'All Classes'!E49</f>
        <v>44595.5</v>
      </c>
      <c r="E202" s="41" t="e">
        <f>'All Classes'!#REF!</f>
        <v>#REF!</v>
      </c>
      <c r="F202" s="42">
        <f>'All Classes'!F49</f>
        <v>0</v>
      </c>
      <c r="G202" s="43" t="str">
        <f>IF('All Classes'!G49=0,"",'All Classes'!G49)</f>
        <v/>
      </c>
      <c r="H202" s="44"/>
    </row>
    <row r="203" spans="1:8" hidden="1" x14ac:dyDescent="0.3">
      <c r="A203" s="39" t="e">
        <f>'All Classes'!#REF!</f>
        <v>#REF!</v>
      </c>
      <c r="B203" s="39" t="e">
        <f>'All Classes'!#REF!</f>
        <v>#REF!</v>
      </c>
      <c r="C203" s="40" t="e">
        <f>'All Classes'!#REF!</f>
        <v>#REF!</v>
      </c>
      <c r="D203" s="41" t="e">
        <f>'All Classes'!#REF!</f>
        <v>#REF!</v>
      </c>
      <c r="E203" s="41" t="e">
        <f>'All Classes'!#REF!</f>
        <v>#REF!</v>
      </c>
      <c r="F203" s="42" t="e">
        <f>'All Classes'!#REF!</f>
        <v>#REF!</v>
      </c>
      <c r="G203" s="43" t="e">
        <f>IF('All Classes'!#REF!=0,"",'All Classes'!#REF!)</f>
        <v>#REF!</v>
      </c>
      <c r="H203" s="44"/>
    </row>
    <row r="204" spans="1:8" hidden="1" x14ac:dyDescent="0.3">
      <c r="A204" s="39" t="e">
        <f>'All Classes'!#REF!</f>
        <v>#REF!</v>
      </c>
      <c r="B204" s="39" t="e">
        <f>'All Classes'!#REF!</f>
        <v>#REF!</v>
      </c>
      <c r="C204" s="40" t="e">
        <f>'All Classes'!#REF!</f>
        <v>#REF!</v>
      </c>
      <c r="D204" s="41" t="e">
        <f>'All Classes'!#REF!</f>
        <v>#REF!</v>
      </c>
      <c r="E204" s="41" t="e">
        <f>'All Classes'!#REF!</f>
        <v>#REF!</v>
      </c>
      <c r="F204" s="42" t="e">
        <f>'All Classes'!#REF!</f>
        <v>#REF!</v>
      </c>
      <c r="G204" s="43" t="e">
        <f>IF('All Classes'!#REF!=0,"",'All Classes'!#REF!)</f>
        <v>#REF!</v>
      </c>
      <c r="H204" s="44"/>
    </row>
    <row r="205" spans="1:8" hidden="1" x14ac:dyDescent="0.3">
      <c r="A205" s="39" t="e">
        <f>'All Classes'!#REF!</f>
        <v>#REF!</v>
      </c>
      <c r="B205" s="39" t="e">
        <f>'All Classes'!#REF!</f>
        <v>#REF!</v>
      </c>
      <c r="C205" s="40" t="e">
        <f>'All Classes'!#REF!</f>
        <v>#REF!</v>
      </c>
      <c r="D205" s="41" t="e">
        <f>'All Classes'!#REF!</f>
        <v>#REF!</v>
      </c>
      <c r="E205" s="41" t="e">
        <f>'All Classes'!#REF!</f>
        <v>#REF!</v>
      </c>
      <c r="F205" s="42" t="e">
        <f>'All Classes'!#REF!</f>
        <v>#REF!</v>
      </c>
      <c r="G205" s="43" t="e">
        <f>IF('All Classes'!#REF!=0,"",'All Classes'!#REF!)</f>
        <v>#REF!</v>
      </c>
      <c r="H205" s="44"/>
    </row>
    <row r="206" spans="1:8" hidden="1" x14ac:dyDescent="0.3">
      <c r="A206" s="39" t="e">
        <f>'All Classes'!#REF!</f>
        <v>#REF!</v>
      </c>
      <c r="B206" s="39" t="e">
        <f>'All Classes'!#REF!</f>
        <v>#REF!</v>
      </c>
      <c r="C206" s="40" t="e">
        <f>'All Classes'!#REF!</f>
        <v>#REF!</v>
      </c>
      <c r="D206" s="41" t="e">
        <f>'All Classes'!#REF!</f>
        <v>#REF!</v>
      </c>
      <c r="E206" s="41" t="e">
        <f>'All Classes'!#REF!</f>
        <v>#REF!</v>
      </c>
      <c r="F206" s="42" t="e">
        <f>'All Classes'!#REF!</f>
        <v>#REF!</v>
      </c>
      <c r="G206" s="43" t="e">
        <f>IF('All Classes'!#REF!=0,"",'All Classes'!#REF!)</f>
        <v>#REF!</v>
      </c>
      <c r="H206" s="44"/>
    </row>
    <row r="207" spans="1:8" hidden="1" x14ac:dyDescent="0.3">
      <c r="A207" s="39" t="e">
        <f>'All Classes'!#REF!</f>
        <v>#REF!</v>
      </c>
      <c r="B207" s="39" t="e">
        <f>'All Classes'!#REF!</f>
        <v>#REF!</v>
      </c>
      <c r="C207" s="40" t="e">
        <f>'All Classes'!#REF!</f>
        <v>#REF!</v>
      </c>
      <c r="D207" s="41" t="e">
        <f>'All Classes'!#REF!</f>
        <v>#REF!</v>
      </c>
      <c r="E207" s="41" t="e">
        <f>'All Classes'!#REF!</f>
        <v>#REF!</v>
      </c>
      <c r="F207" s="42" t="e">
        <f>'All Classes'!#REF!</f>
        <v>#REF!</v>
      </c>
      <c r="G207" s="43" t="e">
        <f>IF('All Classes'!#REF!=0,"",'All Classes'!#REF!)</f>
        <v>#REF!</v>
      </c>
      <c r="H207" s="44"/>
    </row>
    <row r="208" spans="1:8" hidden="1" x14ac:dyDescent="0.3">
      <c r="A208" s="39" t="e">
        <f>'All Classes'!#REF!</f>
        <v>#REF!</v>
      </c>
      <c r="B208" s="39" t="e">
        <f>'All Classes'!#REF!</f>
        <v>#REF!</v>
      </c>
      <c r="C208" s="40" t="e">
        <f>'All Classes'!#REF!</f>
        <v>#REF!</v>
      </c>
      <c r="D208" s="41" t="e">
        <f>'All Classes'!#REF!</f>
        <v>#REF!</v>
      </c>
      <c r="E208" s="41" t="e">
        <f>'All Classes'!#REF!</f>
        <v>#REF!</v>
      </c>
      <c r="F208" s="42" t="e">
        <f>'All Classes'!#REF!</f>
        <v>#REF!</v>
      </c>
      <c r="G208" s="43" t="e">
        <f>IF('All Classes'!#REF!=0,"",'All Classes'!#REF!)</f>
        <v>#REF!</v>
      </c>
      <c r="H208" s="44"/>
    </row>
    <row r="209" spans="1:8" hidden="1" x14ac:dyDescent="0.3">
      <c r="A209" s="39" t="e">
        <f>'All Classes'!#REF!</f>
        <v>#REF!</v>
      </c>
      <c r="B209" s="39" t="e">
        <f>'All Classes'!#REF!</f>
        <v>#REF!</v>
      </c>
      <c r="C209" s="40" t="e">
        <f>'All Classes'!#REF!</f>
        <v>#REF!</v>
      </c>
      <c r="D209" s="41" t="e">
        <f>'All Classes'!#REF!</f>
        <v>#REF!</v>
      </c>
      <c r="E209" s="41" t="e">
        <f>'All Classes'!#REF!</f>
        <v>#REF!</v>
      </c>
      <c r="F209" s="42" t="e">
        <f>'All Classes'!#REF!</f>
        <v>#REF!</v>
      </c>
      <c r="G209" s="43" t="e">
        <f>IF('All Classes'!#REF!=0,"",'All Classes'!#REF!)</f>
        <v>#REF!</v>
      </c>
      <c r="H209" s="44"/>
    </row>
    <row r="210" spans="1:8" hidden="1" x14ac:dyDescent="0.3">
      <c r="A210" s="39" t="e">
        <f>'All Classes'!#REF!</f>
        <v>#REF!</v>
      </c>
      <c r="B210" s="39" t="e">
        <f>'All Classes'!#REF!</f>
        <v>#REF!</v>
      </c>
      <c r="C210" s="40" t="e">
        <f>'All Classes'!#REF!</f>
        <v>#REF!</v>
      </c>
      <c r="D210" s="41" t="e">
        <f>'All Classes'!#REF!</f>
        <v>#REF!</v>
      </c>
      <c r="E210" s="41" t="e">
        <f>'All Classes'!#REF!</f>
        <v>#REF!</v>
      </c>
      <c r="F210" s="42" t="e">
        <f>'All Classes'!#REF!</f>
        <v>#REF!</v>
      </c>
      <c r="G210" s="43" t="e">
        <f>IF('All Classes'!#REF!=0,"",'All Classes'!#REF!)</f>
        <v>#REF!</v>
      </c>
      <c r="H210" s="44"/>
    </row>
    <row r="211" spans="1:8" hidden="1" x14ac:dyDescent="0.3">
      <c r="A211" s="39" t="e">
        <f>'All Classes'!#REF!</f>
        <v>#REF!</v>
      </c>
      <c r="B211" s="39" t="e">
        <f>'All Classes'!#REF!</f>
        <v>#REF!</v>
      </c>
      <c r="C211" s="40" t="e">
        <f>'All Classes'!#REF!</f>
        <v>#REF!</v>
      </c>
      <c r="D211" s="41" t="e">
        <f>'All Classes'!#REF!</f>
        <v>#REF!</v>
      </c>
      <c r="E211" s="41" t="e">
        <f>'All Classes'!#REF!</f>
        <v>#REF!</v>
      </c>
      <c r="F211" s="42" t="e">
        <f>'All Classes'!#REF!</f>
        <v>#REF!</v>
      </c>
      <c r="G211" s="43" t="e">
        <f>IF('All Classes'!#REF!=0,"",'All Classes'!#REF!)</f>
        <v>#REF!</v>
      </c>
      <c r="H211" s="44"/>
    </row>
    <row r="212" spans="1:8" hidden="1" x14ac:dyDescent="0.3">
      <c r="A212" s="39" t="e">
        <f>'All Classes'!#REF!</f>
        <v>#REF!</v>
      </c>
      <c r="B212" s="39" t="e">
        <f>'All Classes'!#REF!</f>
        <v>#REF!</v>
      </c>
      <c r="C212" s="40" t="e">
        <f>'All Classes'!#REF!</f>
        <v>#REF!</v>
      </c>
      <c r="D212" s="41" t="e">
        <f>'All Classes'!#REF!</f>
        <v>#REF!</v>
      </c>
      <c r="E212" s="41" t="e">
        <f>'All Classes'!#REF!</f>
        <v>#REF!</v>
      </c>
      <c r="F212" s="42" t="e">
        <f>'All Classes'!#REF!</f>
        <v>#REF!</v>
      </c>
      <c r="G212" s="43" t="e">
        <f>IF('All Classes'!#REF!=0,"",'All Classes'!#REF!)</f>
        <v>#REF!</v>
      </c>
      <c r="H212" s="44"/>
    </row>
    <row r="213" spans="1:8" hidden="1" x14ac:dyDescent="0.3">
      <c r="A213" s="39" t="e">
        <f>'All Classes'!#REF!</f>
        <v>#REF!</v>
      </c>
      <c r="B213" s="39" t="e">
        <f>'All Classes'!#REF!</f>
        <v>#REF!</v>
      </c>
      <c r="C213" s="40" t="e">
        <f>'All Classes'!#REF!</f>
        <v>#REF!</v>
      </c>
      <c r="D213" s="41" t="e">
        <f>'All Classes'!#REF!</f>
        <v>#REF!</v>
      </c>
      <c r="E213" s="41" t="e">
        <f>'All Classes'!#REF!</f>
        <v>#REF!</v>
      </c>
      <c r="F213" s="42" t="e">
        <f>'All Classes'!#REF!</f>
        <v>#REF!</v>
      </c>
      <c r="G213" s="43" t="e">
        <f>IF('All Classes'!#REF!=0,"",'All Classes'!#REF!)</f>
        <v>#REF!</v>
      </c>
      <c r="H213" s="44"/>
    </row>
    <row r="214" spans="1:8" hidden="1" x14ac:dyDescent="0.3">
      <c r="A214" s="39" t="e">
        <f>'All Classes'!#REF!</f>
        <v>#REF!</v>
      </c>
      <c r="B214" s="39" t="e">
        <f>'All Classes'!#REF!</f>
        <v>#REF!</v>
      </c>
      <c r="C214" s="40" t="e">
        <f>'All Classes'!#REF!</f>
        <v>#REF!</v>
      </c>
      <c r="D214" s="41" t="e">
        <f>'All Classes'!#REF!</f>
        <v>#REF!</v>
      </c>
      <c r="E214" s="41" t="e">
        <f>'All Classes'!#REF!</f>
        <v>#REF!</v>
      </c>
      <c r="F214" s="42" t="e">
        <f>'All Classes'!#REF!</f>
        <v>#REF!</v>
      </c>
      <c r="G214" s="43" t="e">
        <f>IF('All Classes'!#REF!=0,"",'All Classes'!#REF!)</f>
        <v>#REF!</v>
      </c>
      <c r="H214" s="44"/>
    </row>
    <row r="215" spans="1:8" hidden="1" x14ac:dyDescent="0.3">
      <c r="A215" s="39" t="e">
        <f>'All Classes'!#REF!</f>
        <v>#REF!</v>
      </c>
      <c r="B215" s="39" t="e">
        <f>'All Classes'!#REF!</f>
        <v>#REF!</v>
      </c>
      <c r="C215" s="40" t="e">
        <f>'All Classes'!#REF!</f>
        <v>#REF!</v>
      </c>
      <c r="D215" s="41" t="e">
        <f>'All Classes'!#REF!</f>
        <v>#REF!</v>
      </c>
      <c r="E215" s="41" t="e">
        <f>'All Classes'!#REF!</f>
        <v>#REF!</v>
      </c>
      <c r="F215" s="42" t="e">
        <f>'All Classes'!#REF!</f>
        <v>#REF!</v>
      </c>
      <c r="G215" s="43" t="e">
        <f>IF('All Classes'!#REF!=0,"",'All Classes'!#REF!)</f>
        <v>#REF!</v>
      </c>
      <c r="H215" s="44"/>
    </row>
    <row r="216" spans="1:8" hidden="1" x14ac:dyDescent="0.3">
      <c r="A216" s="39" t="e">
        <f>'All Classes'!#REF!</f>
        <v>#REF!</v>
      </c>
      <c r="B216" s="39" t="e">
        <f>'All Classes'!#REF!</f>
        <v>#REF!</v>
      </c>
      <c r="C216" s="40" t="e">
        <f>'All Classes'!#REF!</f>
        <v>#REF!</v>
      </c>
      <c r="D216" s="41" t="e">
        <f>'All Classes'!#REF!</f>
        <v>#REF!</v>
      </c>
      <c r="E216" s="41" t="e">
        <f>'All Classes'!#REF!</f>
        <v>#REF!</v>
      </c>
      <c r="F216" s="42" t="e">
        <f>'All Classes'!#REF!</f>
        <v>#REF!</v>
      </c>
      <c r="G216" s="43" t="e">
        <f>IF('All Classes'!#REF!=0,"",'All Classes'!#REF!)</f>
        <v>#REF!</v>
      </c>
      <c r="H216" s="44"/>
    </row>
    <row r="217" spans="1:8" hidden="1" x14ac:dyDescent="0.3">
      <c r="A217" s="39" t="e">
        <f>'All Classes'!#REF!</f>
        <v>#REF!</v>
      </c>
      <c r="B217" s="39" t="e">
        <f>'All Classes'!#REF!</f>
        <v>#REF!</v>
      </c>
      <c r="C217" s="40" t="e">
        <f>'All Classes'!#REF!</f>
        <v>#REF!</v>
      </c>
      <c r="D217" s="41" t="e">
        <f>'All Classes'!#REF!</f>
        <v>#REF!</v>
      </c>
      <c r="E217" s="41" t="e">
        <f>'All Classes'!#REF!</f>
        <v>#REF!</v>
      </c>
      <c r="F217" s="42" t="e">
        <f>'All Classes'!#REF!</f>
        <v>#REF!</v>
      </c>
      <c r="G217" s="43" t="e">
        <f>IF('All Classes'!#REF!=0,"",'All Classes'!#REF!)</f>
        <v>#REF!</v>
      </c>
      <c r="H217" s="44"/>
    </row>
    <row r="218" spans="1:8" hidden="1" x14ac:dyDescent="0.3">
      <c r="A218" s="39" t="e">
        <f>'All Classes'!#REF!</f>
        <v>#REF!</v>
      </c>
      <c r="B218" s="39" t="e">
        <f>'All Classes'!#REF!</f>
        <v>#REF!</v>
      </c>
      <c r="C218" s="40" t="e">
        <f>'All Classes'!#REF!</f>
        <v>#REF!</v>
      </c>
      <c r="D218" s="41" t="e">
        <f>'All Classes'!#REF!</f>
        <v>#REF!</v>
      </c>
      <c r="E218" s="41" t="e">
        <f>'All Classes'!#REF!</f>
        <v>#REF!</v>
      </c>
      <c r="F218" s="42" t="e">
        <f>'All Classes'!#REF!</f>
        <v>#REF!</v>
      </c>
      <c r="G218" s="43" t="e">
        <f>IF('All Classes'!#REF!=0,"",'All Classes'!#REF!)</f>
        <v>#REF!</v>
      </c>
      <c r="H218" s="44"/>
    </row>
    <row r="219" spans="1:8" hidden="1" x14ac:dyDescent="0.3">
      <c r="A219" s="39" t="e">
        <f>'All Classes'!#REF!</f>
        <v>#REF!</v>
      </c>
      <c r="B219" s="39" t="e">
        <f>'All Classes'!#REF!</f>
        <v>#REF!</v>
      </c>
      <c r="C219" s="40" t="e">
        <f>'All Classes'!#REF!</f>
        <v>#REF!</v>
      </c>
      <c r="D219" s="41" t="e">
        <f>'All Classes'!#REF!</f>
        <v>#REF!</v>
      </c>
      <c r="E219" s="41" t="e">
        <f>'All Classes'!#REF!</f>
        <v>#REF!</v>
      </c>
      <c r="F219" s="42" t="e">
        <f>'All Classes'!#REF!</f>
        <v>#REF!</v>
      </c>
      <c r="G219" s="43" t="e">
        <f>IF('All Classes'!#REF!=0,"",'All Classes'!#REF!)</f>
        <v>#REF!</v>
      </c>
      <c r="H219" s="44"/>
    </row>
    <row r="220" spans="1:8" x14ac:dyDescent="0.3">
      <c r="A220" s="9">
        <f>'All Classes'!A80</f>
        <v>0</v>
      </c>
      <c r="B220" s="9">
        <f>'All Classes'!C80</f>
        <v>0</v>
      </c>
      <c r="C220" s="10">
        <f>'All Classes'!D80</f>
        <v>0</v>
      </c>
      <c r="D220" s="11">
        <f>'All Classes'!E80</f>
        <v>0</v>
      </c>
      <c r="E220" s="11" t="e">
        <f>'All Classes'!#REF!</f>
        <v>#REF!</v>
      </c>
      <c r="F220" s="12">
        <f>'All Classes'!F80</f>
        <v>0</v>
      </c>
      <c r="G220" s="13" t="str">
        <f>IF('All Classes'!G80=0,"",'All Classes'!G80)</f>
        <v/>
      </c>
      <c r="H220" s="14"/>
    </row>
    <row r="221" spans="1:8" x14ac:dyDescent="0.3">
      <c r="A221" s="9">
        <f>'All Classes'!A81</f>
        <v>0</v>
      </c>
      <c r="B221" s="9">
        <f>'All Classes'!C81</f>
        <v>0</v>
      </c>
      <c r="C221" s="10">
        <f>'All Classes'!D81</f>
        <v>0</v>
      </c>
      <c r="D221" s="11">
        <f>'All Classes'!E81</f>
        <v>0</v>
      </c>
      <c r="E221" s="11" t="e">
        <f>'All Classes'!#REF!</f>
        <v>#REF!</v>
      </c>
      <c r="F221" s="12">
        <f>'All Classes'!F81</f>
        <v>0</v>
      </c>
      <c r="G221" s="13" t="str">
        <f>IF('All Classes'!G81=0,"",'All Classes'!G81)</f>
        <v/>
      </c>
      <c r="H221" s="14"/>
    </row>
    <row r="222" spans="1:8" x14ac:dyDescent="0.3">
      <c r="A222" s="9">
        <f>'All Classes'!A82</f>
        <v>0</v>
      </c>
      <c r="B222" s="9">
        <f>'All Classes'!C82</f>
        <v>0</v>
      </c>
      <c r="C222" s="10">
        <f>'All Classes'!D82</f>
        <v>0</v>
      </c>
      <c r="D222" s="11">
        <f>'All Classes'!E82</f>
        <v>0</v>
      </c>
      <c r="E222" s="11" t="e">
        <f>'All Classes'!#REF!</f>
        <v>#REF!</v>
      </c>
      <c r="F222" s="12">
        <f>'All Classes'!F82</f>
        <v>0</v>
      </c>
      <c r="G222" s="13" t="str">
        <f>IF('All Classes'!G82=0,"",'All Classes'!G82)</f>
        <v/>
      </c>
      <c r="H222" s="14"/>
    </row>
    <row r="223" spans="1:8" x14ac:dyDescent="0.3">
      <c r="A223" s="9">
        <f>'All Classes'!A83</f>
        <v>0</v>
      </c>
      <c r="B223" s="9">
        <f>'All Classes'!C83</f>
        <v>0</v>
      </c>
      <c r="C223" s="10">
        <f>'All Classes'!D83</f>
        <v>0</v>
      </c>
      <c r="D223" s="11">
        <f>'All Classes'!E83</f>
        <v>0</v>
      </c>
      <c r="E223" s="11" t="e">
        <f>'All Classes'!#REF!</f>
        <v>#REF!</v>
      </c>
      <c r="F223" s="12">
        <f>'All Classes'!F83</f>
        <v>0</v>
      </c>
      <c r="G223" s="13" t="str">
        <f>IF('All Classes'!G83=0,"",'All Classes'!G83)</f>
        <v/>
      </c>
      <c r="H223" s="14"/>
    </row>
    <row r="224" spans="1:8" x14ac:dyDescent="0.3">
      <c r="A224" s="9">
        <f>'All Classes'!A84</f>
        <v>0</v>
      </c>
      <c r="B224" s="9">
        <f>'All Classes'!C84</f>
        <v>0</v>
      </c>
      <c r="C224" s="10">
        <f>'All Classes'!D84</f>
        <v>0</v>
      </c>
      <c r="D224" s="11">
        <f>'All Classes'!E84</f>
        <v>0</v>
      </c>
      <c r="E224" s="11" t="e">
        <f>'All Classes'!#REF!</f>
        <v>#REF!</v>
      </c>
      <c r="F224" s="12">
        <f>'All Classes'!F84</f>
        <v>0</v>
      </c>
      <c r="G224" s="13" t="str">
        <f>IF('All Classes'!G84=0,"",'All Classes'!G84)</f>
        <v/>
      </c>
      <c r="H224" s="14"/>
    </row>
    <row r="225" spans="1:8" x14ac:dyDescent="0.3">
      <c r="A225" s="9">
        <f>'All Classes'!A85</f>
        <v>0</v>
      </c>
      <c r="B225" s="9">
        <f>'All Classes'!C85</f>
        <v>0</v>
      </c>
      <c r="C225" s="10">
        <f>'All Classes'!D85</f>
        <v>0</v>
      </c>
      <c r="D225" s="11">
        <f>'All Classes'!E85</f>
        <v>0</v>
      </c>
      <c r="E225" s="11" t="e">
        <f>'All Classes'!#REF!</f>
        <v>#REF!</v>
      </c>
      <c r="F225" s="12">
        <f>'All Classes'!F85</f>
        <v>0</v>
      </c>
      <c r="G225" s="13" t="str">
        <f>IF('All Classes'!G85=0,"",'All Classes'!G85)</f>
        <v/>
      </c>
      <c r="H225" s="14"/>
    </row>
    <row r="226" spans="1:8" x14ac:dyDescent="0.3">
      <c r="A226" s="9">
        <f>'All Classes'!A86</f>
        <v>0</v>
      </c>
      <c r="B226" s="9">
        <f>'All Classes'!C86</f>
        <v>0</v>
      </c>
      <c r="C226" s="10">
        <f>'All Classes'!D86</f>
        <v>0</v>
      </c>
      <c r="D226" s="11">
        <f>'All Classes'!E86</f>
        <v>0</v>
      </c>
      <c r="E226" s="11" t="e">
        <f>'All Classes'!#REF!</f>
        <v>#REF!</v>
      </c>
      <c r="F226" s="12">
        <f>'All Classes'!F86</f>
        <v>0</v>
      </c>
      <c r="G226" s="13" t="str">
        <f>IF('All Classes'!G86=0,"",'All Classes'!G86)</f>
        <v/>
      </c>
      <c r="H226" s="14"/>
    </row>
    <row r="227" spans="1:8" x14ac:dyDescent="0.3">
      <c r="A227" s="9">
        <f>'All Classes'!A87</f>
        <v>0</v>
      </c>
      <c r="B227" s="9">
        <f>'All Classes'!C87</f>
        <v>0</v>
      </c>
      <c r="C227" s="10">
        <f>'All Classes'!D87</f>
        <v>0</v>
      </c>
      <c r="D227" s="11">
        <f>'All Classes'!E87</f>
        <v>0</v>
      </c>
      <c r="E227" s="11" t="e">
        <f>'All Classes'!#REF!</f>
        <v>#REF!</v>
      </c>
      <c r="F227" s="12">
        <f>'All Classes'!F87</f>
        <v>0</v>
      </c>
      <c r="G227" s="13" t="str">
        <f>IF('All Classes'!G87=0,"",'All Classes'!G87)</f>
        <v/>
      </c>
      <c r="H227" s="14"/>
    </row>
    <row r="228" spans="1:8" x14ac:dyDescent="0.3">
      <c r="A228" s="9">
        <f>'All Classes'!A88</f>
        <v>0</v>
      </c>
      <c r="B228" s="9">
        <f>'All Classes'!C88</f>
        <v>0</v>
      </c>
      <c r="C228" s="10">
        <f>'All Classes'!D88</f>
        <v>0</v>
      </c>
      <c r="D228" s="11">
        <f>'All Classes'!E88</f>
        <v>0</v>
      </c>
      <c r="E228" s="11" t="e">
        <f>'All Classes'!#REF!</f>
        <v>#REF!</v>
      </c>
      <c r="F228" s="12">
        <f>'All Classes'!F88</f>
        <v>0</v>
      </c>
      <c r="G228" s="13" t="str">
        <f>IF('All Classes'!G88=0,"",'All Classes'!G88)</f>
        <v/>
      </c>
      <c r="H228" s="14"/>
    </row>
    <row r="229" spans="1:8" x14ac:dyDescent="0.3">
      <c r="A229" s="9">
        <f>'All Classes'!A89</f>
        <v>0</v>
      </c>
      <c r="B229" s="9">
        <f>'All Classes'!C89</f>
        <v>0</v>
      </c>
      <c r="C229" s="10">
        <f>'All Classes'!D89</f>
        <v>0</v>
      </c>
      <c r="D229" s="11">
        <f>'All Classes'!E89</f>
        <v>0</v>
      </c>
      <c r="E229" s="11" t="e">
        <f>'All Classes'!#REF!</f>
        <v>#REF!</v>
      </c>
      <c r="F229" s="12">
        <f>'All Classes'!F89</f>
        <v>0</v>
      </c>
      <c r="G229" s="13" t="str">
        <f>IF('All Classes'!G89=0,"",'All Classes'!G89)</f>
        <v/>
      </c>
      <c r="H229" s="14"/>
    </row>
    <row r="230" spans="1:8" x14ac:dyDescent="0.3">
      <c r="A230" s="9">
        <f>'All Classes'!A90</f>
        <v>0</v>
      </c>
      <c r="B230" s="9">
        <f>'All Classes'!C90</f>
        <v>0</v>
      </c>
      <c r="C230" s="10">
        <f>'All Classes'!D90</f>
        <v>0</v>
      </c>
      <c r="D230" s="11">
        <f>'All Classes'!E90</f>
        <v>0</v>
      </c>
      <c r="E230" s="11" t="e">
        <f>'All Classes'!#REF!</f>
        <v>#REF!</v>
      </c>
      <c r="F230" s="12">
        <f>'All Classes'!F90</f>
        <v>0</v>
      </c>
      <c r="G230" s="13" t="str">
        <f>IF('All Classes'!G90=0,"",'All Classes'!G90)</f>
        <v/>
      </c>
      <c r="H230" s="14"/>
    </row>
    <row r="231" spans="1:8" x14ac:dyDescent="0.3">
      <c r="A231" s="9">
        <f>'All Classes'!A91</f>
        <v>0</v>
      </c>
      <c r="B231" s="9">
        <f>'All Classes'!C91</f>
        <v>0</v>
      </c>
      <c r="C231" s="10">
        <f>'All Classes'!D91</f>
        <v>0</v>
      </c>
      <c r="D231" s="11">
        <f>'All Classes'!E91</f>
        <v>0</v>
      </c>
      <c r="E231" s="11" t="e">
        <f>'All Classes'!#REF!</f>
        <v>#REF!</v>
      </c>
      <c r="F231" s="12">
        <f>'All Classes'!F91</f>
        <v>0</v>
      </c>
      <c r="G231" s="13" t="str">
        <f>IF('All Classes'!G91=0,"",'All Classes'!G91)</f>
        <v/>
      </c>
      <c r="H231" s="14"/>
    </row>
    <row r="232" spans="1:8" x14ac:dyDescent="0.3">
      <c r="A232" s="9">
        <f>'All Classes'!A92</f>
        <v>0</v>
      </c>
      <c r="B232" s="9">
        <f>'All Classes'!C92</f>
        <v>0</v>
      </c>
      <c r="C232" s="10">
        <f>'All Classes'!D92</f>
        <v>0</v>
      </c>
      <c r="D232" s="11">
        <f>'All Classes'!E92</f>
        <v>0</v>
      </c>
      <c r="E232" s="11" t="e">
        <f>'All Classes'!#REF!</f>
        <v>#REF!</v>
      </c>
      <c r="F232" s="12">
        <f>'All Classes'!F92</f>
        <v>0</v>
      </c>
      <c r="G232" s="13" t="str">
        <f>IF('All Classes'!G92=0,"",'All Classes'!G92)</f>
        <v/>
      </c>
      <c r="H232" s="14"/>
    </row>
    <row r="233" spans="1:8" x14ac:dyDescent="0.3">
      <c r="A233" s="9">
        <f>'All Classes'!A93</f>
        <v>0</v>
      </c>
      <c r="B233" s="9">
        <f>'All Classes'!C93</f>
        <v>0</v>
      </c>
      <c r="C233" s="10">
        <f>'All Classes'!D93</f>
        <v>0</v>
      </c>
      <c r="D233" s="11">
        <f>'All Classes'!E93</f>
        <v>0</v>
      </c>
      <c r="E233" s="11" t="e">
        <f>'All Classes'!#REF!</f>
        <v>#REF!</v>
      </c>
      <c r="F233" s="12">
        <f>'All Classes'!F93</f>
        <v>0</v>
      </c>
      <c r="G233" s="13" t="str">
        <f>IF('All Classes'!G93=0,"",'All Classes'!G93)</f>
        <v/>
      </c>
      <c r="H233" s="14"/>
    </row>
    <row r="234" spans="1:8" x14ac:dyDescent="0.3">
      <c r="A234" s="9">
        <f>'All Classes'!A94</f>
        <v>0</v>
      </c>
      <c r="B234" s="9">
        <f>'All Classes'!C94</f>
        <v>0</v>
      </c>
      <c r="C234" s="10">
        <f>'All Classes'!D94</f>
        <v>0</v>
      </c>
      <c r="D234" s="11">
        <f>'All Classes'!E94</f>
        <v>0</v>
      </c>
      <c r="E234" s="11" t="e">
        <f>'All Classes'!#REF!</f>
        <v>#REF!</v>
      </c>
      <c r="F234" s="12">
        <f>'All Classes'!F94</f>
        <v>0</v>
      </c>
      <c r="G234" s="13" t="str">
        <f>IF('All Classes'!G94=0,"",'All Classes'!G94)</f>
        <v/>
      </c>
      <c r="H234" s="14"/>
    </row>
    <row r="235" spans="1:8" x14ac:dyDescent="0.3">
      <c r="A235" s="9">
        <f>'All Classes'!A95</f>
        <v>0</v>
      </c>
      <c r="B235" s="9">
        <f>'All Classes'!C95</f>
        <v>0</v>
      </c>
      <c r="C235" s="10">
        <f>'All Classes'!D95</f>
        <v>0</v>
      </c>
      <c r="D235" s="11">
        <f>'All Classes'!E95</f>
        <v>0</v>
      </c>
      <c r="E235" s="11" t="e">
        <f>'All Classes'!#REF!</f>
        <v>#REF!</v>
      </c>
      <c r="F235" s="12">
        <f>'All Classes'!F95</f>
        <v>0</v>
      </c>
      <c r="G235" s="13" t="str">
        <f>IF('All Classes'!G95=0,"",'All Classes'!G95)</f>
        <v/>
      </c>
      <c r="H235" s="14"/>
    </row>
    <row r="236" spans="1:8" x14ac:dyDescent="0.3">
      <c r="A236" s="9">
        <f>'All Classes'!A96</f>
        <v>0</v>
      </c>
      <c r="B236" s="9">
        <f>'All Classes'!C96</f>
        <v>0</v>
      </c>
      <c r="C236" s="10">
        <f>'All Classes'!D96</f>
        <v>0</v>
      </c>
      <c r="D236" s="11">
        <f>'All Classes'!E96</f>
        <v>0</v>
      </c>
      <c r="E236" s="11" t="e">
        <f>'All Classes'!#REF!</f>
        <v>#REF!</v>
      </c>
      <c r="F236" s="12">
        <f>'All Classes'!F96</f>
        <v>0</v>
      </c>
      <c r="G236" s="13" t="str">
        <f>IF('All Classes'!G96=0,"",'All Classes'!G96)</f>
        <v/>
      </c>
      <c r="H236" s="14"/>
    </row>
    <row r="237" spans="1:8" x14ac:dyDescent="0.3">
      <c r="A237" s="9">
        <f>'All Classes'!A97</f>
        <v>0</v>
      </c>
      <c r="B237" s="9">
        <f>'All Classes'!C97</f>
        <v>0</v>
      </c>
      <c r="C237" s="10">
        <f>'All Classes'!D97</f>
        <v>0</v>
      </c>
      <c r="D237" s="11">
        <f>'All Classes'!E97</f>
        <v>0</v>
      </c>
      <c r="E237" s="11" t="e">
        <f>'All Classes'!#REF!</f>
        <v>#REF!</v>
      </c>
      <c r="F237" s="12">
        <f>'All Classes'!F97</f>
        <v>0</v>
      </c>
      <c r="G237" s="13" t="str">
        <f>IF('All Classes'!G97=0,"",'All Classes'!G97)</f>
        <v/>
      </c>
      <c r="H237" s="14"/>
    </row>
    <row r="238" spans="1:8" x14ac:dyDescent="0.3">
      <c r="A238" s="9">
        <f>'All Classes'!A98</f>
        <v>0</v>
      </c>
      <c r="B238" s="9">
        <f>'All Classes'!C98</f>
        <v>0</v>
      </c>
      <c r="C238" s="10">
        <f>'All Classes'!D98</f>
        <v>0</v>
      </c>
      <c r="D238" s="11">
        <f>'All Classes'!E98</f>
        <v>0</v>
      </c>
      <c r="E238" s="11" t="e">
        <f>'All Classes'!#REF!</f>
        <v>#REF!</v>
      </c>
      <c r="F238" s="12">
        <f>'All Classes'!F98</f>
        <v>0</v>
      </c>
      <c r="G238" s="13" t="str">
        <f>IF('All Classes'!G98=0,"",'All Classes'!G98)</f>
        <v/>
      </c>
      <c r="H238" s="14"/>
    </row>
    <row r="239" spans="1:8" x14ac:dyDescent="0.3">
      <c r="A239" s="9">
        <f>'All Classes'!A99</f>
        <v>0</v>
      </c>
      <c r="B239" s="9">
        <f>'All Classes'!C99</f>
        <v>0</v>
      </c>
      <c r="C239" s="10">
        <f>'All Classes'!D99</f>
        <v>0</v>
      </c>
      <c r="D239" s="11">
        <f>'All Classes'!E99</f>
        <v>0</v>
      </c>
      <c r="E239" s="11" t="e">
        <f>'All Classes'!#REF!</f>
        <v>#REF!</v>
      </c>
      <c r="F239" s="12">
        <f>'All Classes'!F99</f>
        <v>0</v>
      </c>
      <c r="G239" s="13" t="str">
        <f>IF('All Classes'!G99=0,"",'All Classes'!G99)</f>
        <v/>
      </c>
      <c r="H239" s="14"/>
    </row>
    <row r="240" spans="1:8" x14ac:dyDescent="0.3">
      <c r="A240" s="9">
        <f>'All Classes'!A100</f>
        <v>0</v>
      </c>
      <c r="B240" s="9">
        <f>'All Classes'!C100</f>
        <v>0</v>
      </c>
      <c r="C240" s="10">
        <f>'All Classes'!D100</f>
        <v>0</v>
      </c>
      <c r="D240" s="11">
        <f>'All Classes'!E100</f>
        <v>0</v>
      </c>
      <c r="E240" s="11" t="e">
        <f>'All Classes'!#REF!</f>
        <v>#REF!</v>
      </c>
      <c r="F240" s="12">
        <f>'All Classes'!F100</f>
        <v>0</v>
      </c>
      <c r="G240" s="13" t="str">
        <f>IF('All Classes'!G100=0,"",'All Classes'!G100)</f>
        <v/>
      </c>
      <c r="H240" s="14"/>
    </row>
    <row r="241" spans="1:8" x14ac:dyDescent="0.3">
      <c r="A241" s="9">
        <f>'All Classes'!A101</f>
        <v>0</v>
      </c>
      <c r="B241" s="9">
        <f>'All Classes'!C101</f>
        <v>0</v>
      </c>
      <c r="C241" s="10">
        <f>'All Classes'!D101</f>
        <v>0</v>
      </c>
      <c r="D241" s="11">
        <f>'All Classes'!E101</f>
        <v>0</v>
      </c>
      <c r="E241" s="11" t="e">
        <f>'All Classes'!#REF!</f>
        <v>#REF!</v>
      </c>
      <c r="F241" s="12">
        <f>'All Classes'!F101</f>
        <v>0</v>
      </c>
      <c r="G241" s="13" t="str">
        <f>IF('All Classes'!G101=0,"",'All Classes'!G101)</f>
        <v/>
      </c>
      <c r="H241" s="14"/>
    </row>
    <row r="242" spans="1:8" x14ac:dyDescent="0.3">
      <c r="A242" s="9">
        <f>'All Classes'!A102</f>
        <v>0</v>
      </c>
      <c r="B242" s="9">
        <f>'All Classes'!C102</f>
        <v>0</v>
      </c>
      <c r="C242" s="10">
        <f>'All Classes'!D102</f>
        <v>0</v>
      </c>
      <c r="D242" s="11">
        <f>'All Classes'!E102</f>
        <v>0</v>
      </c>
      <c r="E242" s="11" t="e">
        <f>'All Classes'!#REF!</f>
        <v>#REF!</v>
      </c>
      <c r="F242" s="12">
        <f>'All Classes'!F102</f>
        <v>0</v>
      </c>
      <c r="G242" s="13" t="str">
        <f>IF('All Classes'!G102=0,"",'All Classes'!G102)</f>
        <v/>
      </c>
      <c r="H242" s="14"/>
    </row>
    <row r="243" spans="1:8" x14ac:dyDescent="0.3">
      <c r="A243" s="9">
        <f>'All Classes'!A103</f>
        <v>0</v>
      </c>
      <c r="B243" s="9">
        <f>'All Classes'!C103</f>
        <v>0</v>
      </c>
      <c r="C243" s="10">
        <f>'All Classes'!D103</f>
        <v>0</v>
      </c>
      <c r="D243" s="11">
        <f>'All Classes'!E103</f>
        <v>0</v>
      </c>
      <c r="E243" s="11" t="e">
        <f>'All Classes'!#REF!</f>
        <v>#REF!</v>
      </c>
      <c r="F243" s="12">
        <f>'All Classes'!F103</f>
        <v>0</v>
      </c>
      <c r="G243" s="13" t="str">
        <f>IF('All Classes'!G103=0,"",'All Classes'!G103)</f>
        <v/>
      </c>
      <c r="H243" s="14"/>
    </row>
    <row r="244" spans="1:8" x14ac:dyDescent="0.3">
      <c r="A244" s="9">
        <f>'All Classes'!A104</f>
        <v>0</v>
      </c>
      <c r="B244" s="9">
        <f>'All Classes'!C104</f>
        <v>0</v>
      </c>
      <c r="C244" s="10">
        <f>'All Classes'!D104</f>
        <v>0</v>
      </c>
      <c r="D244" s="11">
        <f>'All Classes'!E104</f>
        <v>0</v>
      </c>
      <c r="E244" s="11" t="e">
        <f>'All Classes'!#REF!</f>
        <v>#REF!</v>
      </c>
      <c r="F244" s="12">
        <f>'All Classes'!F104</f>
        <v>0</v>
      </c>
      <c r="G244" s="13" t="str">
        <f>IF('All Classes'!G104=0,"",'All Classes'!G104)</f>
        <v/>
      </c>
      <c r="H244" s="14"/>
    </row>
    <row r="245" spans="1:8" x14ac:dyDescent="0.3">
      <c r="A245" s="9">
        <f>'All Classes'!A105</f>
        <v>0</v>
      </c>
      <c r="B245" s="9">
        <f>'All Classes'!C105</f>
        <v>0</v>
      </c>
      <c r="C245" s="10">
        <f>'All Classes'!D105</f>
        <v>0</v>
      </c>
      <c r="D245" s="11">
        <f>'All Classes'!E105</f>
        <v>0</v>
      </c>
      <c r="E245" s="11" t="e">
        <f>'All Classes'!#REF!</f>
        <v>#REF!</v>
      </c>
      <c r="F245" s="12">
        <f>'All Classes'!F105</f>
        <v>0</v>
      </c>
      <c r="G245" s="13" t="str">
        <f>IF('All Classes'!G105=0,"",'All Classes'!G105)</f>
        <v/>
      </c>
      <c r="H245" s="14"/>
    </row>
    <row r="246" spans="1:8" x14ac:dyDescent="0.3">
      <c r="A246" s="9">
        <f>'All Classes'!A106</f>
        <v>0</v>
      </c>
      <c r="B246" s="9">
        <f>'All Classes'!C106</f>
        <v>0</v>
      </c>
      <c r="C246" s="10">
        <f>'All Classes'!D106</f>
        <v>0</v>
      </c>
      <c r="D246" s="11">
        <f>'All Classes'!E106</f>
        <v>0</v>
      </c>
      <c r="E246" s="11" t="e">
        <f>'All Classes'!#REF!</f>
        <v>#REF!</v>
      </c>
      <c r="F246" s="12">
        <f>'All Classes'!F106</f>
        <v>0</v>
      </c>
      <c r="G246" s="13" t="str">
        <f>IF('All Classes'!G106=0,"",'All Classes'!G106)</f>
        <v/>
      </c>
      <c r="H246" s="14"/>
    </row>
    <row r="247" spans="1:8" x14ac:dyDescent="0.3">
      <c r="A247" s="9">
        <f>'All Classes'!A107</f>
        <v>0</v>
      </c>
      <c r="B247" s="9">
        <f>'All Classes'!C107</f>
        <v>0</v>
      </c>
      <c r="C247" s="10">
        <f>'All Classes'!D107</f>
        <v>0</v>
      </c>
      <c r="D247" s="11">
        <f>'All Classes'!E107</f>
        <v>0</v>
      </c>
      <c r="E247" s="11" t="e">
        <f>'All Classes'!#REF!</f>
        <v>#REF!</v>
      </c>
      <c r="F247" s="12">
        <f>'All Classes'!F107</f>
        <v>0</v>
      </c>
      <c r="G247" s="13" t="str">
        <f>IF('All Classes'!G107=0,"",'All Classes'!G107)</f>
        <v/>
      </c>
      <c r="H247" s="14"/>
    </row>
    <row r="248" spans="1:8" x14ac:dyDescent="0.3">
      <c r="A248" s="9">
        <f>'All Classes'!A108</f>
        <v>0</v>
      </c>
      <c r="B248" s="9">
        <f>'All Classes'!C108</f>
        <v>0</v>
      </c>
      <c r="C248" s="10">
        <f>'All Classes'!D108</f>
        <v>0</v>
      </c>
      <c r="D248" s="11">
        <f>'All Classes'!E108</f>
        <v>0</v>
      </c>
      <c r="E248" s="11" t="e">
        <f>'All Classes'!#REF!</f>
        <v>#REF!</v>
      </c>
      <c r="F248" s="12">
        <f>'All Classes'!F108</f>
        <v>0</v>
      </c>
      <c r="G248" s="13" t="str">
        <f>IF('All Classes'!G108=0,"",'All Classes'!G108)</f>
        <v/>
      </c>
      <c r="H248" s="14"/>
    </row>
    <row r="249" spans="1:8" x14ac:dyDescent="0.3">
      <c r="A249" s="9">
        <f>'All Classes'!A109</f>
        <v>0</v>
      </c>
      <c r="B249" s="9">
        <f>'All Classes'!C109</f>
        <v>0</v>
      </c>
      <c r="C249" s="10">
        <f>'All Classes'!D109</f>
        <v>0</v>
      </c>
      <c r="D249" s="11">
        <f>'All Classes'!E109</f>
        <v>0</v>
      </c>
      <c r="E249" s="11" t="e">
        <f>'All Classes'!#REF!</f>
        <v>#REF!</v>
      </c>
      <c r="F249" s="12">
        <f>'All Classes'!F109</f>
        <v>0</v>
      </c>
      <c r="G249" s="13" t="str">
        <f>IF('All Classes'!G109=0,"",'All Classes'!G109)</f>
        <v/>
      </c>
      <c r="H249" s="14"/>
    </row>
    <row r="250" spans="1:8" x14ac:dyDescent="0.3">
      <c r="A250" s="9">
        <f>'All Classes'!A110</f>
        <v>0</v>
      </c>
      <c r="B250" s="9">
        <f>'All Classes'!C110</f>
        <v>0</v>
      </c>
      <c r="C250" s="10">
        <f>'All Classes'!D110</f>
        <v>0</v>
      </c>
      <c r="D250" s="11">
        <f>'All Classes'!E110</f>
        <v>0</v>
      </c>
      <c r="E250" s="11" t="e">
        <f>'All Classes'!#REF!</f>
        <v>#REF!</v>
      </c>
      <c r="F250" s="12">
        <f>'All Classes'!F110</f>
        <v>0</v>
      </c>
      <c r="G250" s="13" t="str">
        <f>IF('All Classes'!G110=0,"",'All Classes'!G110)</f>
        <v/>
      </c>
      <c r="H250" s="14"/>
    </row>
    <row r="251" spans="1:8" x14ac:dyDescent="0.3">
      <c r="A251" s="9">
        <f>'All Classes'!A111</f>
        <v>0</v>
      </c>
      <c r="B251" s="9">
        <f>'All Classes'!C111</f>
        <v>0</v>
      </c>
      <c r="C251" s="10">
        <f>'All Classes'!D111</f>
        <v>0</v>
      </c>
      <c r="D251" s="11">
        <f>'All Classes'!E111</f>
        <v>0</v>
      </c>
      <c r="E251" s="11" t="e">
        <f>'All Classes'!#REF!</f>
        <v>#REF!</v>
      </c>
      <c r="F251" s="12">
        <f>'All Classes'!F111</f>
        <v>0</v>
      </c>
      <c r="G251" s="13" t="str">
        <f>IF('All Classes'!G111=0,"",'All Classes'!G111)</f>
        <v/>
      </c>
      <c r="H251" s="14"/>
    </row>
    <row r="252" spans="1:8" x14ac:dyDescent="0.3">
      <c r="A252" s="9">
        <f>'All Classes'!A112</f>
        <v>0</v>
      </c>
      <c r="B252" s="9">
        <f>'All Classes'!C112</f>
        <v>0</v>
      </c>
      <c r="C252" s="10">
        <f>'All Classes'!D112</f>
        <v>0</v>
      </c>
      <c r="D252" s="11">
        <f>'All Classes'!E112</f>
        <v>0</v>
      </c>
      <c r="E252" s="11" t="e">
        <f>'All Classes'!#REF!</f>
        <v>#REF!</v>
      </c>
      <c r="F252" s="12">
        <f>'All Classes'!F112</f>
        <v>0</v>
      </c>
      <c r="G252" s="13" t="str">
        <f>IF('All Classes'!G112=0,"",'All Classes'!G112)</f>
        <v/>
      </c>
      <c r="H252" s="14"/>
    </row>
    <row r="253" spans="1:8" x14ac:dyDescent="0.3">
      <c r="A253" s="9">
        <f>'All Classes'!A113</f>
        <v>0</v>
      </c>
      <c r="B253" s="9">
        <f>'All Classes'!C113</f>
        <v>0</v>
      </c>
      <c r="C253" s="10">
        <f>'All Classes'!D113</f>
        <v>0</v>
      </c>
      <c r="D253" s="11">
        <f>'All Classes'!E113</f>
        <v>0</v>
      </c>
      <c r="E253" s="11" t="e">
        <f>'All Classes'!#REF!</f>
        <v>#REF!</v>
      </c>
      <c r="F253" s="12">
        <f>'All Classes'!F113</f>
        <v>0</v>
      </c>
      <c r="G253" s="13" t="str">
        <f>IF('All Classes'!G113=0,"",'All Classes'!G113)</f>
        <v/>
      </c>
      <c r="H253" s="14"/>
    </row>
    <row r="254" spans="1:8" x14ac:dyDescent="0.3">
      <c r="A254" s="9">
        <f>'All Classes'!A114</f>
        <v>0</v>
      </c>
      <c r="B254" s="9">
        <f>'All Classes'!C114</f>
        <v>0</v>
      </c>
      <c r="C254" s="10">
        <f>'All Classes'!D114</f>
        <v>0</v>
      </c>
      <c r="D254" s="11">
        <f>'All Classes'!E114</f>
        <v>0</v>
      </c>
      <c r="E254" s="11" t="e">
        <f>'All Classes'!#REF!</f>
        <v>#REF!</v>
      </c>
      <c r="F254" s="12">
        <f>'All Classes'!F114</f>
        <v>0</v>
      </c>
      <c r="G254" s="13" t="str">
        <f>IF('All Classes'!G114=0,"",'All Classes'!G114)</f>
        <v/>
      </c>
      <c r="H254" s="14"/>
    </row>
    <row r="255" spans="1:8" x14ac:dyDescent="0.3">
      <c r="A255" s="9">
        <f>'All Classes'!A115</f>
        <v>0</v>
      </c>
      <c r="B255" s="9">
        <f>'All Classes'!C115</f>
        <v>0</v>
      </c>
      <c r="C255" s="10">
        <f>'All Classes'!D115</f>
        <v>0</v>
      </c>
      <c r="D255" s="11">
        <f>'All Classes'!E115</f>
        <v>0</v>
      </c>
      <c r="E255" s="11" t="e">
        <f>'All Classes'!#REF!</f>
        <v>#REF!</v>
      </c>
      <c r="F255" s="12">
        <f>'All Classes'!F115</f>
        <v>0</v>
      </c>
      <c r="G255" s="13" t="str">
        <f>IF('All Classes'!G115=0,"",'All Classes'!G115)</f>
        <v/>
      </c>
      <c r="H255" s="14"/>
    </row>
    <row r="256" spans="1:8" x14ac:dyDescent="0.3">
      <c r="A256" s="9">
        <f>'All Classes'!A116</f>
        <v>0</v>
      </c>
      <c r="B256" s="9">
        <f>'All Classes'!C116</f>
        <v>0</v>
      </c>
      <c r="C256" s="10">
        <f>'All Classes'!D116</f>
        <v>0</v>
      </c>
      <c r="D256" s="11">
        <f>'All Classes'!E116</f>
        <v>0</v>
      </c>
      <c r="E256" s="11" t="e">
        <f>'All Classes'!#REF!</f>
        <v>#REF!</v>
      </c>
      <c r="F256" s="12">
        <f>'All Classes'!F116</f>
        <v>0</v>
      </c>
      <c r="G256" s="13" t="str">
        <f>IF('All Classes'!G116=0,"",'All Classes'!G116)</f>
        <v/>
      </c>
      <c r="H256" s="14"/>
    </row>
    <row r="257" spans="1:8" x14ac:dyDescent="0.3">
      <c r="A257" s="9">
        <f>'All Classes'!A117</f>
        <v>0</v>
      </c>
      <c r="B257" s="9">
        <f>'All Classes'!C117</f>
        <v>0</v>
      </c>
      <c r="C257" s="10">
        <f>'All Classes'!D117</f>
        <v>0</v>
      </c>
      <c r="D257" s="11">
        <f>'All Classes'!E117</f>
        <v>0</v>
      </c>
      <c r="E257" s="11" t="e">
        <f>'All Classes'!#REF!</f>
        <v>#REF!</v>
      </c>
      <c r="F257" s="12">
        <f>'All Classes'!F117</f>
        <v>0</v>
      </c>
      <c r="G257" s="13" t="str">
        <f>IF('All Classes'!G117=0,"",'All Classes'!G117)</f>
        <v/>
      </c>
      <c r="H257" s="14"/>
    </row>
    <row r="258" spans="1:8" x14ac:dyDescent="0.3">
      <c r="A258" s="9">
        <f>'All Classes'!A118</f>
        <v>0</v>
      </c>
      <c r="B258" s="9">
        <f>'All Classes'!C118</f>
        <v>0</v>
      </c>
      <c r="C258" s="10">
        <f>'All Classes'!D118</f>
        <v>0</v>
      </c>
      <c r="D258" s="11">
        <f>'All Classes'!E118</f>
        <v>0</v>
      </c>
      <c r="E258" s="11" t="e">
        <f>'All Classes'!#REF!</f>
        <v>#REF!</v>
      </c>
      <c r="F258" s="12">
        <f>'All Classes'!F118</f>
        <v>0</v>
      </c>
      <c r="G258" s="13" t="str">
        <f>IF('All Classes'!G118=0,"",'All Classes'!G118)</f>
        <v/>
      </c>
      <c r="H258" s="14"/>
    </row>
    <row r="259" spans="1:8" x14ac:dyDescent="0.3">
      <c r="A259" s="9">
        <f>'All Classes'!A119</f>
        <v>0</v>
      </c>
      <c r="B259" s="9">
        <f>'All Classes'!C119</f>
        <v>0</v>
      </c>
      <c r="C259" s="10">
        <f>'All Classes'!D119</f>
        <v>0</v>
      </c>
      <c r="D259" s="11">
        <f>'All Classes'!E119</f>
        <v>0</v>
      </c>
      <c r="E259" s="11" t="e">
        <f>'All Classes'!#REF!</f>
        <v>#REF!</v>
      </c>
      <c r="F259" s="12">
        <f>'All Classes'!F119</f>
        <v>0</v>
      </c>
      <c r="G259" s="13" t="str">
        <f>IF('All Classes'!G119=0,"",'All Classes'!G119)</f>
        <v/>
      </c>
      <c r="H259" s="14"/>
    </row>
    <row r="260" spans="1:8" x14ac:dyDescent="0.3">
      <c r="A260" s="9">
        <f>'All Classes'!A120</f>
        <v>0</v>
      </c>
      <c r="B260" s="9">
        <f>'All Classes'!C120</f>
        <v>0</v>
      </c>
      <c r="C260" s="10">
        <f>'All Classes'!D120</f>
        <v>0</v>
      </c>
      <c r="D260" s="11">
        <f>'All Classes'!E120</f>
        <v>0</v>
      </c>
      <c r="E260" s="11" t="e">
        <f>'All Classes'!#REF!</f>
        <v>#REF!</v>
      </c>
      <c r="F260" s="12">
        <f>'All Classes'!F120</f>
        <v>0</v>
      </c>
      <c r="G260" s="13" t="str">
        <f>IF('All Classes'!G120=0,"",'All Classes'!G120)</f>
        <v/>
      </c>
      <c r="H260" s="14"/>
    </row>
    <row r="261" spans="1:8" x14ac:dyDescent="0.3">
      <c r="A261" s="9">
        <f>'All Classes'!A121</f>
        <v>0</v>
      </c>
      <c r="B261" s="9">
        <f>'All Classes'!C121</f>
        <v>0</v>
      </c>
      <c r="C261" s="10">
        <f>'All Classes'!D121</f>
        <v>0</v>
      </c>
      <c r="D261" s="11">
        <f>'All Classes'!E121</f>
        <v>0</v>
      </c>
      <c r="E261" s="11" t="e">
        <f>'All Classes'!#REF!</f>
        <v>#REF!</v>
      </c>
      <c r="F261" s="12">
        <f>'All Classes'!F121</f>
        <v>0</v>
      </c>
      <c r="G261" s="13" t="str">
        <f>IF('All Classes'!G121=0,"",'All Classes'!G121)</f>
        <v/>
      </c>
      <c r="H261" s="14"/>
    </row>
    <row r="262" spans="1:8" x14ac:dyDescent="0.3">
      <c r="A262" s="9">
        <f>'All Classes'!A122</f>
        <v>0</v>
      </c>
      <c r="B262" s="9">
        <f>'All Classes'!C122</f>
        <v>0</v>
      </c>
      <c r="C262" s="10">
        <f>'All Classes'!D122</f>
        <v>0</v>
      </c>
      <c r="D262" s="11">
        <f>'All Classes'!E122</f>
        <v>0</v>
      </c>
      <c r="E262" s="11" t="e">
        <f>'All Classes'!#REF!</f>
        <v>#REF!</v>
      </c>
      <c r="F262" s="12">
        <f>'All Classes'!F122</f>
        <v>0</v>
      </c>
      <c r="G262" s="13" t="str">
        <f>IF('All Classes'!G122=0,"",'All Classes'!G122)</f>
        <v/>
      </c>
      <c r="H262" s="14"/>
    </row>
    <row r="263" spans="1:8" x14ac:dyDescent="0.3">
      <c r="A263" s="9">
        <f>'All Classes'!A123</f>
        <v>0</v>
      </c>
      <c r="B263" s="9">
        <f>'All Classes'!C123</f>
        <v>0</v>
      </c>
      <c r="C263" s="10">
        <f>'All Classes'!D123</f>
        <v>0</v>
      </c>
      <c r="D263" s="11">
        <f>'All Classes'!E123</f>
        <v>0</v>
      </c>
      <c r="E263" s="11" t="e">
        <f>'All Classes'!#REF!</f>
        <v>#REF!</v>
      </c>
      <c r="F263" s="12">
        <f>'All Classes'!F123</f>
        <v>0</v>
      </c>
      <c r="G263" s="13" t="str">
        <f>IF('All Classes'!G123=0,"",'All Classes'!G123)</f>
        <v/>
      </c>
      <c r="H263" s="14"/>
    </row>
    <row r="264" spans="1:8" x14ac:dyDescent="0.3">
      <c r="A264" s="9">
        <f>'All Classes'!A124</f>
        <v>0</v>
      </c>
      <c r="B264" s="9">
        <f>'All Classes'!C124</f>
        <v>0</v>
      </c>
      <c r="C264" s="10">
        <f>'All Classes'!D124</f>
        <v>0</v>
      </c>
      <c r="D264" s="11">
        <f>'All Classes'!E124</f>
        <v>0</v>
      </c>
      <c r="E264" s="11" t="e">
        <f>'All Classes'!#REF!</f>
        <v>#REF!</v>
      </c>
      <c r="F264" s="12">
        <f>'All Classes'!F124</f>
        <v>0</v>
      </c>
      <c r="G264" s="13" t="str">
        <f>IF('All Classes'!G124=0,"",'All Classes'!G124)</f>
        <v/>
      </c>
      <c r="H264" s="14"/>
    </row>
    <row r="265" spans="1:8" x14ac:dyDescent="0.3">
      <c r="A265" s="9">
        <f>'All Classes'!A125</f>
        <v>0</v>
      </c>
      <c r="B265" s="9">
        <f>'All Classes'!C125</f>
        <v>0</v>
      </c>
      <c r="C265" s="10">
        <f>'All Classes'!D125</f>
        <v>0</v>
      </c>
      <c r="D265" s="11">
        <f>'All Classes'!E125</f>
        <v>0</v>
      </c>
      <c r="E265" s="11" t="e">
        <f>'All Classes'!#REF!</f>
        <v>#REF!</v>
      </c>
      <c r="F265" s="12">
        <f>'All Classes'!F125</f>
        <v>0</v>
      </c>
      <c r="G265" s="13" t="str">
        <f>IF('All Classes'!G125=0,"",'All Classes'!G125)</f>
        <v/>
      </c>
      <c r="H265" s="14"/>
    </row>
    <row r="266" spans="1:8" x14ac:dyDescent="0.3">
      <c r="A266" s="9">
        <f>'All Classes'!A126</f>
        <v>0</v>
      </c>
      <c r="B266" s="9">
        <f>'All Classes'!C126</f>
        <v>0</v>
      </c>
      <c r="C266" s="10">
        <f>'All Classes'!D126</f>
        <v>0</v>
      </c>
      <c r="D266" s="11">
        <f>'All Classes'!E126</f>
        <v>0</v>
      </c>
      <c r="E266" s="11" t="e">
        <f>'All Classes'!#REF!</f>
        <v>#REF!</v>
      </c>
      <c r="F266" s="12">
        <f>'All Classes'!F126</f>
        <v>0</v>
      </c>
      <c r="G266" s="13" t="str">
        <f>IF('All Classes'!G126=0,"",'All Classes'!G126)</f>
        <v/>
      </c>
      <c r="H266" s="14"/>
    </row>
    <row r="267" spans="1:8" x14ac:dyDescent="0.3">
      <c r="A267" s="9">
        <f>'All Classes'!A127</f>
        <v>0</v>
      </c>
      <c r="B267" s="9">
        <f>'All Classes'!C127</f>
        <v>0</v>
      </c>
      <c r="C267" s="10">
        <f>'All Classes'!D127</f>
        <v>0</v>
      </c>
      <c r="D267" s="11">
        <f>'All Classes'!E127</f>
        <v>0</v>
      </c>
      <c r="E267" s="11" t="e">
        <f>'All Classes'!#REF!</f>
        <v>#REF!</v>
      </c>
      <c r="F267" s="12">
        <f>'All Classes'!F127</f>
        <v>0</v>
      </c>
      <c r="G267" s="13" t="str">
        <f>IF('All Classes'!G127=0,"",'All Classes'!G127)</f>
        <v/>
      </c>
      <c r="H267" s="14"/>
    </row>
    <row r="268" spans="1:8" x14ac:dyDescent="0.3">
      <c r="A268" s="9">
        <f>'All Classes'!A128</f>
        <v>0</v>
      </c>
      <c r="B268" s="9">
        <f>'All Classes'!C128</f>
        <v>0</v>
      </c>
      <c r="C268" s="10">
        <f>'All Classes'!D128</f>
        <v>0</v>
      </c>
      <c r="D268" s="11">
        <f>'All Classes'!E128</f>
        <v>0</v>
      </c>
      <c r="E268" s="11" t="e">
        <f>'All Classes'!#REF!</f>
        <v>#REF!</v>
      </c>
      <c r="F268" s="12">
        <f>'All Classes'!F128</f>
        <v>0</v>
      </c>
      <c r="G268" s="13" t="str">
        <f>IF('All Classes'!G128=0,"",'All Classes'!G128)</f>
        <v/>
      </c>
      <c r="H268" s="14"/>
    </row>
    <row r="269" spans="1:8" x14ac:dyDescent="0.3">
      <c r="A269" s="9">
        <f>'All Classes'!A129</f>
        <v>0</v>
      </c>
      <c r="B269" s="9">
        <f>'All Classes'!C129</f>
        <v>0</v>
      </c>
      <c r="C269" s="10">
        <f>'All Classes'!D129</f>
        <v>0</v>
      </c>
      <c r="D269" s="11">
        <f>'All Classes'!E129</f>
        <v>0</v>
      </c>
      <c r="E269" s="11" t="e">
        <f>'All Classes'!#REF!</f>
        <v>#REF!</v>
      </c>
      <c r="F269" s="12">
        <f>'All Classes'!F129</f>
        <v>0</v>
      </c>
      <c r="G269" s="13" t="str">
        <f>IF('All Classes'!G129=0,"",'All Classes'!G129)</f>
        <v/>
      </c>
      <c r="H269" s="14"/>
    </row>
    <row r="270" spans="1:8" x14ac:dyDescent="0.3">
      <c r="A270" s="9">
        <f>'All Classes'!A130</f>
        <v>0</v>
      </c>
      <c r="B270" s="9">
        <f>'All Classes'!C130</f>
        <v>0</v>
      </c>
      <c r="C270" s="10">
        <f>'All Classes'!D130</f>
        <v>0</v>
      </c>
      <c r="D270" s="11">
        <f>'All Classes'!E130</f>
        <v>0</v>
      </c>
      <c r="E270" s="11" t="e">
        <f>'All Classes'!#REF!</f>
        <v>#REF!</v>
      </c>
      <c r="F270" s="12">
        <f>'All Classes'!F130</f>
        <v>0</v>
      </c>
      <c r="G270" s="13" t="str">
        <f>IF('All Classes'!G130=0,"",'All Classes'!G130)</f>
        <v/>
      </c>
      <c r="H270" s="14"/>
    </row>
    <row r="271" spans="1:8" x14ac:dyDescent="0.3">
      <c r="A271" s="9">
        <f>'All Classes'!A131</f>
        <v>0</v>
      </c>
      <c r="B271" s="9">
        <f>'All Classes'!C131</f>
        <v>0</v>
      </c>
      <c r="C271" s="10">
        <f>'All Classes'!D131</f>
        <v>0</v>
      </c>
      <c r="D271" s="11">
        <f>'All Classes'!E131</f>
        <v>0</v>
      </c>
      <c r="E271" s="11" t="e">
        <f>'All Classes'!#REF!</f>
        <v>#REF!</v>
      </c>
      <c r="F271" s="12">
        <f>'All Classes'!F131</f>
        <v>0</v>
      </c>
      <c r="G271" s="13" t="str">
        <f>IF('All Classes'!G131=0,"",'All Classes'!G131)</f>
        <v/>
      </c>
      <c r="H271" s="14"/>
    </row>
    <row r="272" spans="1:8" x14ac:dyDescent="0.3">
      <c r="A272" s="9">
        <f>'All Classes'!A132</f>
        <v>0</v>
      </c>
      <c r="B272" s="9">
        <f>'All Classes'!C132</f>
        <v>0</v>
      </c>
      <c r="C272" s="10">
        <f>'All Classes'!D132</f>
        <v>0</v>
      </c>
      <c r="D272" s="11">
        <f>'All Classes'!E132</f>
        <v>0</v>
      </c>
      <c r="E272" s="11" t="e">
        <f>'All Classes'!#REF!</f>
        <v>#REF!</v>
      </c>
      <c r="F272" s="12">
        <f>'All Classes'!F132</f>
        <v>0</v>
      </c>
      <c r="G272" s="13" t="str">
        <f>IF('All Classes'!G132=0,"",'All Classes'!G132)</f>
        <v/>
      </c>
      <c r="H272" s="14"/>
    </row>
    <row r="273" spans="1:8" x14ac:dyDescent="0.3">
      <c r="A273" s="9">
        <f>'All Classes'!A133</f>
        <v>0</v>
      </c>
      <c r="B273" s="9">
        <f>'All Classes'!C133</f>
        <v>0</v>
      </c>
      <c r="C273" s="10">
        <f>'All Classes'!D133</f>
        <v>0</v>
      </c>
      <c r="D273" s="11">
        <f>'All Classes'!E133</f>
        <v>0</v>
      </c>
      <c r="E273" s="11" t="e">
        <f>'All Classes'!#REF!</f>
        <v>#REF!</v>
      </c>
      <c r="F273" s="12">
        <f>'All Classes'!F133</f>
        <v>0</v>
      </c>
      <c r="G273" s="13" t="str">
        <f>IF('All Classes'!G133=0,"",'All Classes'!G133)</f>
        <v/>
      </c>
      <c r="H273" s="14"/>
    </row>
    <row r="274" spans="1:8" x14ac:dyDescent="0.3">
      <c r="A274" s="9">
        <f>'All Classes'!A134</f>
        <v>0</v>
      </c>
      <c r="B274" s="9">
        <f>'All Classes'!C134</f>
        <v>0</v>
      </c>
      <c r="C274" s="10">
        <f>'All Classes'!D134</f>
        <v>0</v>
      </c>
      <c r="D274" s="11">
        <f>'All Classes'!E134</f>
        <v>0</v>
      </c>
      <c r="E274" s="11" t="e">
        <f>'All Classes'!#REF!</f>
        <v>#REF!</v>
      </c>
      <c r="F274" s="12">
        <f>'All Classes'!F134</f>
        <v>0</v>
      </c>
      <c r="G274" s="13" t="str">
        <f>IF('All Classes'!G134=0,"",'All Classes'!G134)</f>
        <v/>
      </c>
      <c r="H274" s="14"/>
    </row>
    <row r="275" spans="1:8" x14ac:dyDescent="0.3">
      <c r="A275" s="9">
        <f>'All Classes'!A135</f>
        <v>0</v>
      </c>
      <c r="B275" s="9">
        <f>'All Classes'!C135</f>
        <v>0</v>
      </c>
      <c r="C275" s="10">
        <f>'All Classes'!D135</f>
        <v>0</v>
      </c>
      <c r="D275" s="11">
        <f>'All Classes'!E135</f>
        <v>0</v>
      </c>
      <c r="E275" s="11" t="e">
        <f>'All Classes'!#REF!</f>
        <v>#REF!</v>
      </c>
      <c r="F275" s="12">
        <f>'All Classes'!F135</f>
        <v>0</v>
      </c>
      <c r="G275" s="13" t="str">
        <f>IF('All Classes'!G135=0,"",'All Classes'!G135)</f>
        <v/>
      </c>
      <c r="H275" s="14"/>
    </row>
    <row r="276" spans="1:8" x14ac:dyDescent="0.3">
      <c r="A276" s="9">
        <f>'All Classes'!A136</f>
        <v>0</v>
      </c>
      <c r="B276" s="9">
        <f>'All Classes'!C136</f>
        <v>0</v>
      </c>
      <c r="C276" s="10">
        <f>'All Classes'!D136</f>
        <v>0</v>
      </c>
      <c r="D276" s="11">
        <f>'All Classes'!E136</f>
        <v>0</v>
      </c>
      <c r="E276" s="11" t="e">
        <f>'All Classes'!#REF!</f>
        <v>#REF!</v>
      </c>
      <c r="F276" s="12">
        <f>'All Classes'!F136</f>
        <v>0</v>
      </c>
      <c r="G276" s="13" t="str">
        <f>IF('All Classes'!G136=0,"",'All Classes'!G136)</f>
        <v/>
      </c>
      <c r="H276" s="14"/>
    </row>
    <row r="277" spans="1:8" x14ac:dyDescent="0.3">
      <c r="A277" s="9">
        <f>'All Classes'!A137</f>
        <v>0</v>
      </c>
      <c r="B277" s="9">
        <f>'All Classes'!C137</f>
        <v>0</v>
      </c>
      <c r="C277" s="10">
        <f>'All Classes'!D137</f>
        <v>0</v>
      </c>
      <c r="D277" s="11">
        <f>'All Classes'!E137</f>
        <v>0</v>
      </c>
      <c r="E277" s="11" t="e">
        <f>'All Classes'!#REF!</f>
        <v>#REF!</v>
      </c>
      <c r="F277" s="12">
        <f>'All Classes'!F137</f>
        <v>0</v>
      </c>
      <c r="G277" s="13" t="str">
        <f>IF('All Classes'!G137=0,"",'All Classes'!G137)</f>
        <v/>
      </c>
      <c r="H277" s="14"/>
    </row>
    <row r="278" spans="1:8" x14ac:dyDescent="0.3">
      <c r="A278" s="9">
        <f>'All Classes'!A138</f>
        <v>0</v>
      </c>
      <c r="B278" s="9">
        <f>'All Classes'!C138</f>
        <v>0</v>
      </c>
      <c r="C278" s="10">
        <f>'All Classes'!D138</f>
        <v>0</v>
      </c>
      <c r="D278" s="11">
        <f>'All Classes'!E138</f>
        <v>0</v>
      </c>
      <c r="E278" s="11" t="e">
        <f>'All Classes'!#REF!</f>
        <v>#REF!</v>
      </c>
      <c r="F278" s="12">
        <f>'All Classes'!F138</f>
        <v>0</v>
      </c>
      <c r="G278" s="13" t="str">
        <f>IF('All Classes'!G138=0,"",'All Classes'!G138)</f>
        <v/>
      </c>
      <c r="H278" s="14"/>
    </row>
    <row r="279" spans="1:8" x14ac:dyDescent="0.3">
      <c r="A279" s="9">
        <f>'All Classes'!A139</f>
        <v>0</v>
      </c>
      <c r="B279" s="9">
        <f>'All Classes'!C139</f>
        <v>0</v>
      </c>
      <c r="C279" s="10">
        <f>'All Classes'!D139</f>
        <v>0</v>
      </c>
      <c r="D279" s="11">
        <f>'All Classes'!E139</f>
        <v>0</v>
      </c>
      <c r="E279" s="11" t="e">
        <f>'All Classes'!#REF!</f>
        <v>#REF!</v>
      </c>
      <c r="F279" s="12">
        <f>'All Classes'!F139</f>
        <v>0</v>
      </c>
      <c r="G279" s="13" t="str">
        <f>IF('All Classes'!G139=0,"",'All Classes'!G139)</f>
        <v/>
      </c>
      <c r="H279" s="14"/>
    </row>
    <row r="280" spans="1:8" x14ac:dyDescent="0.3">
      <c r="A280" s="9">
        <f>'All Classes'!A140</f>
        <v>0</v>
      </c>
      <c r="B280" s="9">
        <f>'All Classes'!C140</f>
        <v>0</v>
      </c>
      <c r="C280" s="10">
        <f>'All Classes'!D140</f>
        <v>0</v>
      </c>
      <c r="D280" s="11">
        <f>'All Classes'!E140</f>
        <v>0</v>
      </c>
      <c r="E280" s="11" t="e">
        <f>'All Classes'!#REF!</f>
        <v>#REF!</v>
      </c>
      <c r="F280" s="12">
        <f>'All Classes'!F140</f>
        <v>0</v>
      </c>
      <c r="G280" s="13" t="str">
        <f>IF('All Classes'!G140=0,"",'All Classes'!G140)</f>
        <v/>
      </c>
      <c r="H280" s="14"/>
    </row>
    <row r="281" spans="1:8" x14ac:dyDescent="0.3">
      <c r="A281" s="9">
        <f>'All Classes'!A141</f>
        <v>0</v>
      </c>
      <c r="B281" s="9">
        <f>'All Classes'!C141</f>
        <v>0</v>
      </c>
      <c r="C281" s="10">
        <f>'All Classes'!D141</f>
        <v>0</v>
      </c>
      <c r="D281" s="11">
        <f>'All Classes'!E141</f>
        <v>0</v>
      </c>
      <c r="E281" s="11" t="e">
        <f>'All Classes'!#REF!</f>
        <v>#REF!</v>
      </c>
      <c r="F281" s="12">
        <f>'All Classes'!F141</f>
        <v>0</v>
      </c>
      <c r="G281" s="13" t="str">
        <f>IF('All Classes'!G141=0,"",'All Classes'!G141)</f>
        <v/>
      </c>
      <c r="H281" s="14"/>
    </row>
    <row r="282" spans="1:8" x14ac:dyDescent="0.3">
      <c r="A282" s="9">
        <f>'All Classes'!A142</f>
        <v>0</v>
      </c>
      <c r="B282" s="9">
        <f>'All Classes'!C142</f>
        <v>0</v>
      </c>
      <c r="C282" s="10">
        <f>'All Classes'!D142</f>
        <v>0</v>
      </c>
      <c r="D282" s="11">
        <f>'All Classes'!E142</f>
        <v>0</v>
      </c>
      <c r="E282" s="11" t="e">
        <f>'All Classes'!#REF!</f>
        <v>#REF!</v>
      </c>
      <c r="F282" s="12">
        <f>'All Classes'!F142</f>
        <v>0</v>
      </c>
      <c r="G282" s="13" t="str">
        <f>IF('All Classes'!G142=0,"",'All Classes'!G142)</f>
        <v/>
      </c>
      <c r="H282" s="14"/>
    </row>
    <row r="283" spans="1:8" x14ac:dyDescent="0.3">
      <c r="A283" s="9">
        <f>'All Classes'!A143</f>
        <v>0</v>
      </c>
      <c r="B283" s="9">
        <f>'All Classes'!C143</f>
        <v>0</v>
      </c>
      <c r="C283" s="10">
        <f>'All Classes'!D143</f>
        <v>0</v>
      </c>
      <c r="D283" s="11">
        <f>'All Classes'!E143</f>
        <v>0</v>
      </c>
      <c r="E283" s="11" t="e">
        <f>'All Classes'!#REF!</f>
        <v>#REF!</v>
      </c>
      <c r="F283" s="12">
        <f>'All Classes'!F143</f>
        <v>0</v>
      </c>
      <c r="G283" s="13" t="str">
        <f>IF('All Classes'!G143=0,"",'All Classes'!G143)</f>
        <v/>
      </c>
      <c r="H283" s="14"/>
    </row>
    <row r="284" spans="1:8" x14ac:dyDescent="0.3">
      <c r="A284" s="9">
        <f>'All Classes'!A144</f>
        <v>0</v>
      </c>
      <c r="B284" s="9">
        <f>'All Classes'!C144</f>
        <v>0</v>
      </c>
      <c r="C284" s="10">
        <f>'All Classes'!D144</f>
        <v>0</v>
      </c>
      <c r="D284" s="11">
        <f>'All Classes'!E144</f>
        <v>0</v>
      </c>
      <c r="E284" s="11" t="e">
        <f>'All Classes'!#REF!</f>
        <v>#REF!</v>
      </c>
      <c r="F284" s="12">
        <f>'All Classes'!F144</f>
        <v>0</v>
      </c>
      <c r="G284" s="13" t="str">
        <f>IF('All Classes'!G144=0,"",'All Classes'!G144)</f>
        <v/>
      </c>
      <c r="H284" s="14"/>
    </row>
    <row r="285" spans="1:8" x14ac:dyDescent="0.3">
      <c r="A285" s="9">
        <f>'All Classes'!A145</f>
        <v>0</v>
      </c>
      <c r="B285" s="9">
        <f>'All Classes'!C145</f>
        <v>0</v>
      </c>
      <c r="C285" s="10">
        <f>'All Classes'!D145</f>
        <v>0</v>
      </c>
      <c r="D285" s="11">
        <f>'All Classes'!E145</f>
        <v>0</v>
      </c>
      <c r="E285" s="11" t="e">
        <f>'All Classes'!#REF!</f>
        <v>#REF!</v>
      </c>
      <c r="F285" s="12">
        <f>'All Classes'!F145</f>
        <v>0</v>
      </c>
      <c r="G285" s="13" t="str">
        <f>IF('All Classes'!G145=0,"",'All Classes'!G145)</f>
        <v/>
      </c>
      <c r="H285" s="14"/>
    </row>
    <row r="286" spans="1:8" x14ac:dyDescent="0.3">
      <c r="A286" s="9">
        <f>'All Classes'!A146</f>
        <v>0</v>
      </c>
      <c r="B286" s="9">
        <f>'All Classes'!C146</f>
        <v>0</v>
      </c>
      <c r="C286" s="10">
        <f>'All Classes'!D146</f>
        <v>0</v>
      </c>
      <c r="D286" s="11">
        <f>'All Classes'!E146</f>
        <v>0</v>
      </c>
      <c r="E286" s="11" t="e">
        <f>'All Classes'!#REF!</f>
        <v>#REF!</v>
      </c>
      <c r="F286" s="12">
        <f>'All Classes'!F146</f>
        <v>0</v>
      </c>
      <c r="G286" s="13" t="str">
        <f>IF('All Classes'!G146=0,"",'All Classes'!G146)</f>
        <v/>
      </c>
      <c r="H286" s="14"/>
    </row>
    <row r="287" spans="1:8" x14ac:dyDescent="0.3">
      <c r="A287" s="9">
        <f>'All Classes'!A147</f>
        <v>0</v>
      </c>
      <c r="B287" s="9">
        <f>'All Classes'!C147</f>
        <v>0</v>
      </c>
      <c r="C287" s="10">
        <f>'All Classes'!D147</f>
        <v>0</v>
      </c>
      <c r="D287" s="11">
        <f>'All Classes'!E147</f>
        <v>0</v>
      </c>
      <c r="E287" s="11" t="e">
        <f>'All Classes'!#REF!</f>
        <v>#REF!</v>
      </c>
      <c r="F287" s="12">
        <f>'All Classes'!F147</f>
        <v>0</v>
      </c>
      <c r="G287" s="13" t="str">
        <f>IF('All Classes'!G147=0,"",'All Classes'!G147)</f>
        <v/>
      </c>
      <c r="H287" s="14"/>
    </row>
    <row r="288" spans="1:8" x14ac:dyDescent="0.3">
      <c r="A288" s="9">
        <f>'All Classes'!A148</f>
        <v>0</v>
      </c>
      <c r="B288" s="9">
        <f>'All Classes'!C148</f>
        <v>0</v>
      </c>
      <c r="C288" s="10">
        <f>'All Classes'!D148</f>
        <v>0</v>
      </c>
      <c r="D288" s="11">
        <f>'All Classes'!E148</f>
        <v>0</v>
      </c>
      <c r="E288" s="11" t="e">
        <f>'All Classes'!#REF!</f>
        <v>#REF!</v>
      </c>
      <c r="F288" s="12">
        <f>'All Classes'!F148</f>
        <v>0</v>
      </c>
      <c r="G288" s="13" t="str">
        <f>IF('All Classes'!G148=0,"",'All Classes'!G148)</f>
        <v/>
      </c>
      <c r="H288" s="14"/>
    </row>
    <row r="289" spans="1:8" x14ac:dyDescent="0.3">
      <c r="A289" s="9">
        <f>'All Classes'!A149</f>
        <v>0</v>
      </c>
      <c r="B289" s="9">
        <f>'All Classes'!C149</f>
        <v>0</v>
      </c>
      <c r="C289" s="10">
        <f>'All Classes'!D149</f>
        <v>0</v>
      </c>
      <c r="D289" s="11">
        <f>'All Classes'!E149</f>
        <v>0</v>
      </c>
      <c r="E289" s="11" t="e">
        <f>'All Classes'!#REF!</f>
        <v>#REF!</v>
      </c>
      <c r="F289" s="12">
        <f>'All Classes'!F149</f>
        <v>0</v>
      </c>
      <c r="G289" s="13" t="str">
        <f>IF('All Classes'!G149=0,"",'All Classes'!G149)</f>
        <v/>
      </c>
      <c r="H289" s="14"/>
    </row>
    <row r="290" spans="1:8" x14ac:dyDescent="0.3">
      <c r="A290" s="9">
        <f>'All Classes'!A150</f>
        <v>0</v>
      </c>
      <c r="B290" s="9">
        <f>'All Classes'!C150</f>
        <v>0</v>
      </c>
      <c r="C290" s="10">
        <f>'All Classes'!D150</f>
        <v>0</v>
      </c>
      <c r="D290" s="11">
        <f>'All Classes'!E150</f>
        <v>0</v>
      </c>
      <c r="E290" s="11" t="e">
        <f>'All Classes'!#REF!</f>
        <v>#REF!</v>
      </c>
      <c r="F290" s="12">
        <f>'All Classes'!F150</f>
        <v>0</v>
      </c>
      <c r="G290" s="13" t="str">
        <f>IF('All Classes'!G150=0,"",'All Classes'!G150)</f>
        <v/>
      </c>
      <c r="H290" s="14"/>
    </row>
    <row r="291" spans="1:8" x14ac:dyDescent="0.3">
      <c r="A291" s="9">
        <f>'All Classes'!A151</f>
        <v>0</v>
      </c>
      <c r="B291" s="9">
        <f>'All Classes'!C151</f>
        <v>0</v>
      </c>
      <c r="C291" s="10">
        <f>'All Classes'!D151</f>
        <v>0</v>
      </c>
      <c r="D291" s="11">
        <f>'All Classes'!E151</f>
        <v>0</v>
      </c>
      <c r="E291" s="11" t="e">
        <f>'All Classes'!#REF!</f>
        <v>#REF!</v>
      </c>
      <c r="F291" s="12">
        <f>'All Classes'!F151</f>
        <v>0</v>
      </c>
      <c r="G291" s="13" t="str">
        <f>IF('All Classes'!G151=0,"",'All Classes'!G151)</f>
        <v/>
      </c>
      <c r="H291" s="14"/>
    </row>
    <row r="292" spans="1:8" x14ac:dyDescent="0.3">
      <c r="A292" s="9">
        <f>'All Classes'!A152</f>
        <v>0</v>
      </c>
      <c r="B292" s="9">
        <f>'All Classes'!C152</f>
        <v>0</v>
      </c>
      <c r="C292" s="10">
        <f>'All Classes'!D152</f>
        <v>0</v>
      </c>
      <c r="D292" s="11">
        <f>'All Classes'!E152</f>
        <v>0</v>
      </c>
      <c r="E292" s="11" t="e">
        <f>'All Classes'!#REF!</f>
        <v>#REF!</v>
      </c>
      <c r="F292" s="12">
        <f>'All Classes'!F152</f>
        <v>0</v>
      </c>
      <c r="G292" s="13" t="str">
        <f>IF('All Classes'!G152=0,"",'All Classes'!G152)</f>
        <v/>
      </c>
      <c r="H292" s="14"/>
    </row>
    <row r="293" spans="1:8" x14ac:dyDescent="0.3">
      <c r="A293" s="9">
        <f>'All Classes'!A153</f>
        <v>0</v>
      </c>
      <c r="B293" s="9">
        <f>'All Classes'!C153</f>
        <v>0</v>
      </c>
      <c r="C293" s="10">
        <f>'All Classes'!D153</f>
        <v>0</v>
      </c>
      <c r="D293" s="11">
        <f>'All Classes'!E153</f>
        <v>0</v>
      </c>
      <c r="E293" s="11" t="e">
        <f>'All Classes'!#REF!</f>
        <v>#REF!</v>
      </c>
      <c r="F293" s="12">
        <f>'All Classes'!F153</f>
        <v>0</v>
      </c>
      <c r="G293" s="13" t="str">
        <f>IF('All Classes'!G153=0,"",'All Classes'!G153)</f>
        <v/>
      </c>
      <c r="H293" s="14"/>
    </row>
    <row r="294" spans="1:8" x14ac:dyDescent="0.3">
      <c r="A294" s="9">
        <f>'All Classes'!A154</f>
        <v>0</v>
      </c>
      <c r="B294" s="9">
        <f>'All Classes'!C154</f>
        <v>0</v>
      </c>
      <c r="C294" s="10">
        <f>'All Classes'!D154</f>
        <v>0</v>
      </c>
      <c r="D294" s="11">
        <f>'All Classes'!E154</f>
        <v>0</v>
      </c>
      <c r="E294" s="11" t="e">
        <f>'All Classes'!#REF!</f>
        <v>#REF!</v>
      </c>
      <c r="F294" s="12">
        <f>'All Classes'!F154</f>
        <v>0</v>
      </c>
      <c r="G294" s="13" t="str">
        <f>IF('All Classes'!G154=0,"",'All Classes'!G154)</f>
        <v/>
      </c>
      <c r="H294" s="14"/>
    </row>
    <row r="295" spans="1:8" x14ac:dyDescent="0.3">
      <c r="A295" s="9">
        <f>'All Classes'!A155</f>
        <v>0</v>
      </c>
      <c r="B295" s="9">
        <f>'All Classes'!C155</f>
        <v>0</v>
      </c>
      <c r="C295" s="10">
        <f>'All Classes'!D155</f>
        <v>0</v>
      </c>
      <c r="D295" s="11">
        <f>'All Classes'!E155</f>
        <v>0</v>
      </c>
      <c r="E295" s="11" t="e">
        <f>'All Classes'!#REF!</f>
        <v>#REF!</v>
      </c>
      <c r="F295" s="12">
        <f>'All Classes'!F155</f>
        <v>0</v>
      </c>
      <c r="G295" s="13" t="str">
        <f>IF('All Classes'!G155=0,"",'All Classes'!G155)</f>
        <v/>
      </c>
      <c r="H295" s="14"/>
    </row>
    <row r="296" spans="1:8" x14ac:dyDescent="0.3">
      <c r="A296" s="9">
        <f>'All Classes'!A156</f>
        <v>0</v>
      </c>
      <c r="B296" s="9">
        <f>'All Classes'!C156</f>
        <v>0</v>
      </c>
      <c r="C296" s="10">
        <f>'All Classes'!D156</f>
        <v>0</v>
      </c>
      <c r="D296" s="11">
        <f>'All Classes'!E156</f>
        <v>0</v>
      </c>
      <c r="E296" s="11" t="e">
        <f>'All Classes'!#REF!</f>
        <v>#REF!</v>
      </c>
      <c r="F296" s="12">
        <f>'All Classes'!F156</f>
        <v>0</v>
      </c>
      <c r="G296" s="13" t="str">
        <f>IF('All Classes'!G156=0,"",'All Classes'!G156)</f>
        <v/>
      </c>
      <c r="H296" s="14"/>
    </row>
    <row r="297" spans="1:8" x14ac:dyDescent="0.3">
      <c r="A297" s="9">
        <f>'All Classes'!A157</f>
        <v>0</v>
      </c>
      <c r="B297" s="9">
        <f>'All Classes'!C157</f>
        <v>0</v>
      </c>
      <c r="C297" s="10">
        <f>'All Classes'!D157</f>
        <v>0</v>
      </c>
      <c r="D297" s="11">
        <f>'All Classes'!E157</f>
        <v>0</v>
      </c>
      <c r="E297" s="11" t="e">
        <f>'All Classes'!#REF!</f>
        <v>#REF!</v>
      </c>
      <c r="F297" s="12">
        <f>'All Classes'!F157</f>
        <v>0</v>
      </c>
      <c r="G297" s="13" t="str">
        <f>IF('All Classes'!G157=0,"",'All Classes'!G157)</f>
        <v/>
      </c>
      <c r="H297" s="14"/>
    </row>
    <row r="298" spans="1:8" x14ac:dyDescent="0.3">
      <c r="A298" s="9">
        <f>'All Classes'!A158</f>
        <v>0</v>
      </c>
      <c r="B298" s="9">
        <f>'All Classes'!C158</f>
        <v>0</v>
      </c>
      <c r="C298" s="10">
        <f>'All Classes'!D158</f>
        <v>0</v>
      </c>
      <c r="D298" s="11">
        <f>'All Classes'!E158</f>
        <v>0</v>
      </c>
      <c r="E298" s="11" t="e">
        <f>'All Classes'!#REF!</f>
        <v>#REF!</v>
      </c>
      <c r="F298" s="12">
        <f>'All Classes'!F158</f>
        <v>0</v>
      </c>
      <c r="G298" s="13" t="str">
        <f>IF('All Classes'!G158=0,"",'All Classes'!G158)</f>
        <v/>
      </c>
      <c r="H298" s="14"/>
    </row>
    <row r="299" spans="1:8" x14ac:dyDescent="0.3">
      <c r="A299" s="9">
        <f>'All Classes'!A159</f>
        <v>0</v>
      </c>
      <c r="B299" s="9">
        <f>'All Classes'!C159</f>
        <v>0</v>
      </c>
      <c r="C299" s="10">
        <f>'All Classes'!D159</f>
        <v>0</v>
      </c>
      <c r="D299" s="11">
        <f>'All Classes'!E159</f>
        <v>0</v>
      </c>
      <c r="E299" s="11" t="e">
        <f>'All Classes'!#REF!</f>
        <v>#REF!</v>
      </c>
      <c r="F299" s="12">
        <f>'All Classes'!F159</f>
        <v>0</v>
      </c>
      <c r="G299" s="13" t="str">
        <f>IF('All Classes'!G159=0,"",'All Classes'!G159)</f>
        <v/>
      </c>
      <c r="H299" s="14"/>
    </row>
    <row r="300" spans="1:8" x14ac:dyDescent="0.3">
      <c r="A300" s="9">
        <f>'All Classes'!A160</f>
        <v>0</v>
      </c>
      <c r="B300" s="9">
        <f>'All Classes'!C160</f>
        <v>0</v>
      </c>
      <c r="C300" s="10">
        <f>'All Classes'!D160</f>
        <v>0</v>
      </c>
      <c r="D300" s="11">
        <f>'All Classes'!E160</f>
        <v>0</v>
      </c>
      <c r="E300" s="11" t="e">
        <f>'All Classes'!#REF!</f>
        <v>#REF!</v>
      </c>
      <c r="F300" s="12">
        <f>'All Classes'!F160</f>
        <v>0</v>
      </c>
      <c r="G300" s="13" t="str">
        <f>IF('All Classes'!G160=0,"",'All Classes'!G160)</f>
        <v/>
      </c>
      <c r="H300" s="14"/>
    </row>
    <row r="301" spans="1:8" x14ac:dyDescent="0.3">
      <c r="A301" s="9">
        <f>'All Classes'!A161</f>
        <v>0</v>
      </c>
      <c r="B301" s="9">
        <f>'All Classes'!C161</f>
        <v>0</v>
      </c>
      <c r="C301" s="10">
        <f>'All Classes'!D161</f>
        <v>0</v>
      </c>
      <c r="D301" s="11">
        <f>'All Classes'!E161</f>
        <v>0</v>
      </c>
      <c r="E301" s="11" t="e">
        <f>'All Classes'!#REF!</f>
        <v>#REF!</v>
      </c>
      <c r="F301" s="12">
        <f>'All Classes'!F161</f>
        <v>0</v>
      </c>
      <c r="G301" s="13" t="str">
        <f>IF('All Classes'!G161=0,"",'All Classes'!G161)</f>
        <v/>
      </c>
      <c r="H301" s="14"/>
    </row>
    <row r="302" spans="1:8" x14ac:dyDescent="0.3">
      <c r="A302" s="9">
        <f>'All Classes'!A162</f>
        <v>0</v>
      </c>
      <c r="B302" s="9">
        <f>'All Classes'!C162</f>
        <v>0</v>
      </c>
      <c r="C302" s="10">
        <f>'All Classes'!D162</f>
        <v>0</v>
      </c>
      <c r="D302" s="11">
        <f>'All Classes'!E162</f>
        <v>0</v>
      </c>
      <c r="E302" s="11" t="e">
        <f>'All Classes'!#REF!</f>
        <v>#REF!</v>
      </c>
      <c r="F302" s="12">
        <f>'All Classes'!F162</f>
        <v>0</v>
      </c>
      <c r="G302" s="13" t="str">
        <f>IF('All Classes'!G162=0,"",'All Classes'!G162)</f>
        <v/>
      </c>
      <c r="H302" s="14"/>
    </row>
    <row r="303" spans="1:8" x14ac:dyDescent="0.3">
      <c r="A303" s="9">
        <f>'All Classes'!A163</f>
        <v>0</v>
      </c>
      <c r="B303" s="9">
        <f>'All Classes'!C163</f>
        <v>0</v>
      </c>
      <c r="C303" s="10">
        <f>'All Classes'!D163</f>
        <v>0</v>
      </c>
      <c r="D303" s="11">
        <f>'All Classes'!E163</f>
        <v>0</v>
      </c>
      <c r="E303" s="11" t="e">
        <f>'All Classes'!#REF!</f>
        <v>#REF!</v>
      </c>
      <c r="F303" s="12">
        <f>'All Classes'!F163</f>
        <v>0</v>
      </c>
      <c r="G303" s="13" t="str">
        <f>IF('All Classes'!G163=0,"",'All Classes'!G163)</f>
        <v/>
      </c>
      <c r="H303" s="14"/>
    </row>
    <row r="304" spans="1:8" x14ac:dyDescent="0.3">
      <c r="A304" s="9">
        <f>'All Classes'!A164</f>
        <v>0</v>
      </c>
      <c r="B304" s="9">
        <f>'All Classes'!C164</f>
        <v>0</v>
      </c>
      <c r="C304" s="10">
        <f>'All Classes'!D164</f>
        <v>0</v>
      </c>
      <c r="D304" s="11">
        <f>'All Classes'!E164</f>
        <v>0</v>
      </c>
      <c r="E304" s="11" t="e">
        <f>'All Classes'!#REF!</f>
        <v>#REF!</v>
      </c>
      <c r="F304" s="12">
        <f>'All Classes'!F164</f>
        <v>0</v>
      </c>
      <c r="G304" s="13" t="str">
        <f>IF('All Classes'!G164=0,"",'All Classes'!G164)</f>
        <v/>
      </c>
      <c r="H304" s="14"/>
    </row>
    <row r="305" spans="1:8" x14ac:dyDescent="0.3">
      <c r="A305" s="9">
        <f>'All Classes'!A165</f>
        <v>0</v>
      </c>
      <c r="B305" s="9">
        <f>'All Classes'!C165</f>
        <v>0</v>
      </c>
      <c r="C305" s="10">
        <f>'All Classes'!D165</f>
        <v>0</v>
      </c>
      <c r="D305" s="11">
        <f>'All Classes'!E165</f>
        <v>0</v>
      </c>
      <c r="E305" s="11" t="e">
        <f>'All Classes'!#REF!</f>
        <v>#REF!</v>
      </c>
      <c r="F305" s="12">
        <f>'All Classes'!F165</f>
        <v>0</v>
      </c>
      <c r="G305" s="13" t="str">
        <f>IF('All Classes'!G165=0,"",'All Classes'!G165)</f>
        <v/>
      </c>
      <c r="H305" s="14"/>
    </row>
    <row r="306" spans="1:8" x14ac:dyDescent="0.3">
      <c r="A306" s="9">
        <f>'All Classes'!A166</f>
        <v>0</v>
      </c>
      <c r="B306" s="9">
        <f>'All Classes'!C166</f>
        <v>0</v>
      </c>
      <c r="C306" s="10">
        <f>'All Classes'!D166</f>
        <v>0</v>
      </c>
      <c r="D306" s="11">
        <f>'All Classes'!E166</f>
        <v>0</v>
      </c>
      <c r="E306" s="11" t="e">
        <f>'All Classes'!#REF!</f>
        <v>#REF!</v>
      </c>
      <c r="F306" s="12">
        <f>'All Classes'!F166</f>
        <v>0</v>
      </c>
      <c r="G306" s="13" t="str">
        <f>IF('All Classes'!G166=0,"",'All Classes'!G166)</f>
        <v/>
      </c>
      <c r="H306" s="14"/>
    </row>
    <row r="307" spans="1:8" x14ac:dyDescent="0.3">
      <c r="A307" s="9">
        <f>'All Classes'!A167</f>
        <v>0</v>
      </c>
      <c r="B307" s="9">
        <f>'All Classes'!C167</f>
        <v>0</v>
      </c>
      <c r="C307" s="10">
        <f>'All Classes'!D167</f>
        <v>0</v>
      </c>
      <c r="D307" s="11">
        <f>'All Classes'!E167</f>
        <v>0</v>
      </c>
      <c r="E307" s="11" t="e">
        <f>'All Classes'!#REF!</f>
        <v>#REF!</v>
      </c>
      <c r="F307" s="12">
        <f>'All Classes'!F167</f>
        <v>0</v>
      </c>
      <c r="G307" s="13" t="str">
        <f>IF('All Classes'!G167=0,"",'All Classes'!G167)</f>
        <v/>
      </c>
      <c r="H307" s="14"/>
    </row>
    <row r="308" spans="1:8" x14ac:dyDescent="0.3">
      <c r="A308" s="9">
        <f>'All Classes'!A168</f>
        <v>0</v>
      </c>
      <c r="B308" s="9">
        <f>'All Classes'!C168</f>
        <v>0</v>
      </c>
      <c r="C308" s="10">
        <f>'All Classes'!D168</f>
        <v>0</v>
      </c>
      <c r="D308" s="11">
        <f>'All Classes'!E168</f>
        <v>0</v>
      </c>
      <c r="E308" s="11" t="e">
        <f>'All Classes'!#REF!</f>
        <v>#REF!</v>
      </c>
      <c r="F308" s="12">
        <f>'All Classes'!F168</f>
        <v>0</v>
      </c>
      <c r="G308" s="13" t="str">
        <f>IF('All Classes'!G168=0,"",'All Classes'!G168)</f>
        <v/>
      </c>
      <c r="H308" s="14"/>
    </row>
    <row r="309" spans="1:8" x14ac:dyDescent="0.3">
      <c r="A309" s="9">
        <f>'All Classes'!A169</f>
        <v>0</v>
      </c>
      <c r="B309" s="9">
        <f>'All Classes'!C169</f>
        <v>0</v>
      </c>
      <c r="C309" s="10">
        <f>'All Classes'!D169</f>
        <v>0</v>
      </c>
      <c r="D309" s="11">
        <f>'All Classes'!E169</f>
        <v>0</v>
      </c>
      <c r="E309" s="11" t="e">
        <f>'All Classes'!#REF!</f>
        <v>#REF!</v>
      </c>
      <c r="F309" s="12">
        <f>'All Classes'!F169</f>
        <v>0</v>
      </c>
      <c r="G309" s="13" t="str">
        <f>IF('All Classes'!G169=0,"",'All Classes'!G169)</f>
        <v/>
      </c>
      <c r="H309" s="14"/>
    </row>
    <row r="310" spans="1:8" x14ac:dyDescent="0.3">
      <c r="A310" s="15">
        <f>'All Classes'!A170</f>
        <v>0</v>
      </c>
      <c r="B310" s="15">
        <f>'All Classes'!C170</f>
        <v>0</v>
      </c>
      <c r="C310" s="16">
        <f>'All Classes'!D170</f>
        <v>0</v>
      </c>
      <c r="D310" s="17">
        <f>'All Classes'!E170</f>
        <v>0</v>
      </c>
      <c r="E310" s="17" t="e">
        <f>'All Classes'!#REF!</f>
        <v>#REF!</v>
      </c>
      <c r="F310" s="18">
        <f>'All Classes'!F170</f>
        <v>0</v>
      </c>
      <c r="G310" s="19" t="str">
        <f>IF('All Classes'!G170=0,"",'All Classes'!G170)</f>
        <v/>
      </c>
      <c r="H310" s="20"/>
    </row>
  </sheetData>
  <autoFilter ref="A1:H310" xr:uid="{9E7D191A-FC1B-4B69-B8D1-62463ECB29CE}">
    <filterColumn colId="0">
      <colorFilter dxfId="30"/>
    </filterColumn>
  </autoFilter>
  <printOptions horizontalCentered="1"/>
  <pageMargins left="0.7" right="0.7" top="1.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64109-0E3F-4166-83B9-92994EE30351}">
  <sheetPr>
    <tabColor rgb="FFB4BC00"/>
    <pageSetUpPr fitToPage="1"/>
  </sheetPr>
  <dimension ref="A1:H58"/>
  <sheetViews>
    <sheetView topLeftCell="A7" workbookViewId="0">
      <selection activeCell="B25" sqref="B25"/>
    </sheetView>
  </sheetViews>
  <sheetFormatPr defaultRowHeight="14.4" x14ac:dyDescent="0.3"/>
  <cols>
    <col min="1" max="1" width="42.5546875" customWidth="1"/>
    <col min="2" max="2" width="31" bestFit="1" customWidth="1"/>
    <col min="3" max="3" width="23.6640625" bestFit="1" customWidth="1"/>
    <col min="4" max="4" width="14" bestFit="1" customWidth="1"/>
    <col min="5" max="5" width="13.33203125" customWidth="1"/>
    <col min="6" max="7" width="19.5546875" customWidth="1"/>
    <col min="8" max="8" width="19.33203125" customWidth="1"/>
  </cols>
  <sheetData>
    <row r="1" spans="1:8" s="7" customFormat="1" ht="31.95" customHeight="1" x14ac:dyDescent="0.3">
      <c r="A1" s="128" t="s">
        <v>81</v>
      </c>
      <c r="B1" s="128"/>
      <c r="C1" s="128"/>
      <c r="D1" s="128"/>
      <c r="E1" s="128"/>
      <c r="F1" s="128"/>
      <c r="G1" s="128"/>
      <c r="H1" s="128"/>
    </row>
    <row r="2" spans="1:8" x14ac:dyDescent="0.3">
      <c r="B2" s="4"/>
      <c r="C2" s="4"/>
      <c r="D2" s="4"/>
      <c r="E2" s="4"/>
      <c r="F2" s="4"/>
      <c r="G2" s="4"/>
      <c r="H2" s="4"/>
    </row>
    <row r="3" spans="1:8" s="1" customFormat="1" x14ac:dyDescent="0.3">
      <c r="A3" s="26" t="s">
        <v>45</v>
      </c>
      <c r="B3" s="27" t="s">
        <v>49</v>
      </c>
      <c r="C3" s="28" t="s">
        <v>50</v>
      </c>
      <c r="D3" s="29" t="s">
        <v>51</v>
      </c>
      <c r="E3" s="29" t="s">
        <v>52</v>
      </c>
      <c r="F3" s="30" t="s">
        <v>61</v>
      </c>
      <c r="G3" s="31" t="s">
        <v>60</v>
      </c>
      <c r="H3" s="27" t="s">
        <v>65</v>
      </c>
    </row>
    <row r="4" spans="1:8" ht="15.6" x14ac:dyDescent="0.3">
      <c r="A4" s="63" t="s">
        <v>91</v>
      </c>
      <c r="B4" s="9"/>
      <c r="C4" s="10"/>
      <c r="D4" s="11"/>
      <c r="E4" s="11"/>
      <c r="F4" s="55"/>
      <c r="G4" s="56"/>
      <c r="H4" s="48"/>
    </row>
    <row r="5" spans="1:8" x14ac:dyDescent="0.3">
      <c r="A5" s="25"/>
      <c r="B5" s="9"/>
      <c r="C5" s="10"/>
      <c r="D5" s="11"/>
      <c r="E5" s="11"/>
      <c r="F5" s="55"/>
      <c r="G5" s="56"/>
      <c r="H5" s="48"/>
    </row>
    <row r="6" spans="1:8" x14ac:dyDescent="0.3">
      <c r="A6" s="25"/>
      <c r="B6" s="9"/>
      <c r="C6" s="61"/>
      <c r="D6" s="11"/>
      <c r="E6" s="11"/>
      <c r="F6" s="55"/>
      <c r="G6" s="56"/>
      <c r="H6" s="48"/>
    </row>
    <row r="7" spans="1:8" x14ac:dyDescent="0.3">
      <c r="A7" s="25"/>
      <c r="B7" s="9"/>
      <c r="C7" s="10"/>
      <c r="D7" s="11"/>
      <c r="E7" s="11"/>
      <c r="F7" s="55"/>
      <c r="G7" s="56"/>
      <c r="H7" s="48"/>
    </row>
    <row r="8" spans="1:8" x14ac:dyDescent="0.3">
      <c r="A8" s="25"/>
      <c r="B8" s="9"/>
      <c r="C8" s="10"/>
      <c r="D8" s="11"/>
      <c r="E8" s="11"/>
      <c r="F8" s="55"/>
      <c r="G8" s="56"/>
      <c r="H8" s="48"/>
    </row>
    <row r="9" spans="1:8" x14ac:dyDescent="0.3">
      <c r="A9" s="25"/>
      <c r="B9" s="9"/>
      <c r="C9" s="10"/>
      <c r="D9" s="11"/>
      <c r="E9" s="11"/>
      <c r="F9" s="55"/>
      <c r="G9" s="56"/>
      <c r="H9" s="48"/>
    </row>
    <row r="10" spans="1:8" x14ac:dyDescent="0.3">
      <c r="A10" s="25"/>
      <c r="B10" s="9"/>
      <c r="C10" s="10"/>
      <c r="D10" s="11"/>
      <c r="E10" s="11"/>
      <c r="F10" s="55"/>
      <c r="G10" s="56"/>
      <c r="H10" s="48"/>
    </row>
    <row r="11" spans="1:8" x14ac:dyDescent="0.3">
      <c r="A11" s="25"/>
      <c r="B11" s="9"/>
      <c r="C11" s="10"/>
      <c r="D11" s="11"/>
      <c r="E11" s="11"/>
      <c r="F11" s="12"/>
      <c r="G11" s="13"/>
      <c r="H11" s="9"/>
    </row>
    <row r="12" spans="1:8" x14ac:dyDescent="0.3">
      <c r="A12" s="25"/>
      <c r="B12" s="9"/>
      <c r="C12" s="10"/>
      <c r="D12" s="11"/>
      <c r="E12" s="11"/>
      <c r="F12" s="55"/>
      <c r="G12" s="56"/>
      <c r="H12" s="48"/>
    </row>
    <row r="13" spans="1:8" x14ac:dyDescent="0.3">
      <c r="A13" s="25"/>
      <c r="B13" s="9"/>
      <c r="C13" s="10"/>
      <c r="D13" s="11"/>
      <c r="E13" s="11"/>
      <c r="F13" s="55"/>
      <c r="G13" s="56"/>
      <c r="H13" s="48"/>
    </row>
    <row r="14" spans="1:8" x14ac:dyDescent="0.3">
      <c r="A14" s="25"/>
      <c r="B14" s="9"/>
      <c r="C14" s="10"/>
      <c r="D14" s="11"/>
      <c r="E14" s="11"/>
      <c r="F14" s="55"/>
      <c r="G14" s="56"/>
      <c r="H14" s="48"/>
    </row>
    <row r="15" spans="1:8" x14ac:dyDescent="0.3">
      <c r="A15" s="25"/>
      <c r="B15" s="9"/>
      <c r="C15" s="10"/>
      <c r="D15" s="11"/>
      <c r="E15" s="11"/>
      <c r="F15" s="55"/>
      <c r="G15" s="56"/>
      <c r="H15" s="48"/>
    </row>
    <row r="16" spans="1:8" x14ac:dyDescent="0.3">
      <c r="A16" s="25"/>
      <c r="B16" s="9"/>
      <c r="C16" s="10"/>
      <c r="D16" s="11"/>
      <c r="E16" s="11"/>
      <c r="F16" s="12"/>
      <c r="G16" s="13"/>
      <c r="H16" s="9"/>
    </row>
    <row r="17" spans="1:8" x14ac:dyDescent="0.3">
      <c r="A17" s="25"/>
      <c r="B17" s="9"/>
      <c r="C17" s="10"/>
      <c r="D17" s="11"/>
      <c r="E17" s="11"/>
      <c r="F17" s="55"/>
      <c r="G17" s="56"/>
      <c r="H17" s="48"/>
    </row>
    <row r="18" spans="1:8" x14ac:dyDescent="0.3">
      <c r="A18" s="25"/>
      <c r="B18" s="9"/>
      <c r="C18" s="10"/>
      <c r="D18" s="11"/>
      <c r="E18" s="11"/>
      <c r="F18" s="55"/>
      <c r="G18" s="56"/>
      <c r="H18" s="48"/>
    </row>
    <row r="19" spans="1:8" x14ac:dyDescent="0.3">
      <c r="A19" s="25"/>
      <c r="B19" s="9"/>
      <c r="C19" s="10"/>
      <c r="D19" s="11"/>
      <c r="E19" s="11"/>
      <c r="F19" s="55"/>
      <c r="G19" s="56"/>
      <c r="H19" s="48"/>
    </row>
    <row r="20" spans="1:8" x14ac:dyDescent="0.3">
      <c r="A20" s="25"/>
      <c r="B20" s="9"/>
      <c r="C20" s="10"/>
      <c r="D20" s="11"/>
      <c r="E20" s="11"/>
      <c r="F20" s="12"/>
      <c r="G20" s="13"/>
      <c r="H20" s="9"/>
    </row>
    <row r="21" spans="1:8" x14ac:dyDescent="0.3">
      <c r="A21" s="25"/>
      <c r="B21" s="9"/>
      <c r="C21" s="10"/>
      <c r="D21" s="11"/>
      <c r="E21" s="11"/>
      <c r="F21" s="55"/>
      <c r="G21" s="56"/>
      <c r="H21" s="48"/>
    </row>
    <row r="22" spans="1:8" x14ac:dyDescent="0.3">
      <c r="A22" s="25"/>
      <c r="B22" s="9"/>
      <c r="C22" s="10"/>
      <c r="D22" s="11"/>
      <c r="E22" s="11"/>
      <c r="F22" s="55"/>
      <c r="G22" s="56"/>
      <c r="H22" s="48"/>
    </row>
    <row r="23" spans="1:8" x14ac:dyDescent="0.3">
      <c r="A23" s="25"/>
      <c r="B23" s="9"/>
      <c r="C23" s="10"/>
      <c r="D23" s="11"/>
      <c r="E23" s="11"/>
      <c r="F23" s="55"/>
      <c r="G23" s="56"/>
      <c r="H23" s="48"/>
    </row>
    <row r="24" spans="1:8" x14ac:dyDescent="0.3">
      <c r="A24" s="25"/>
      <c r="B24" s="9"/>
      <c r="C24" s="10"/>
      <c r="D24" s="11"/>
      <c r="E24" s="11"/>
      <c r="F24" s="55"/>
      <c r="G24" s="56"/>
      <c r="H24" s="48"/>
    </row>
    <row r="25" spans="1:8" x14ac:dyDescent="0.3">
      <c r="A25" s="25"/>
      <c r="B25" s="9"/>
      <c r="C25" s="10"/>
      <c r="D25" s="11"/>
      <c r="E25" s="11"/>
      <c r="F25" s="55"/>
      <c r="G25" s="56"/>
      <c r="H25" s="48"/>
    </row>
    <row r="26" spans="1:8" x14ac:dyDescent="0.3">
      <c r="A26" s="25"/>
      <c r="B26" s="9"/>
      <c r="C26" s="10"/>
      <c r="D26" s="11"/>
      <c r="E26" s="11"/>
      <c r="F26" s="55"/>
      <c r="G26" s="56"/>
      <c r="H26" s="48"/>
    </row>
    <row r="27" spans="1:8" x14ac:dyDescent="0.3">
      <c r="A27" s="25"/>
      <c r="B27" s="9"/>
      <c r="C27" s="10"/>
      <c r="D27" s="11"/>
      <c r="E27" s="11"/>
      <c r="F27" s="55"/>
      <c r="G27" s="56"/>
      <c r="H27" s="48"/>
    </row>
    <row r="28" spans="1:8" x14ac:dyDescent="0.3">
      <c r="A28" s="25"/>
      <c r="B28" s="9"/>
      <c r="C28" s="10"/>
      <c r="D28" s="11"/>
      <c r="E28" s="11"/>
      <c r="F28" s="55"/>
      <c r="G28" s="56"/>
      <c r="H28" s="48"/>
    </row>
    <row r="29" spans="1:8" x14ac:dyDescent="0.3">
      <c r="A29" s="25"/>
      <c r="B29" s="9"/>
      <c r="C29" s="10"/>
      <c r="D29" s="11"/>
      <c r="E29" s="11"/>
      <c r="F29" s="55"/>
      <c r="G29" s="56"/>
      <c r="H29" s="48"/>
    </row>
    <row r="30" spans="1:8" x14ac:dyDescent="0.3">
      <c r="A30" s="25"/>
      <c r="B30" s="9"/>
      <c r="C30" s="10"/>
      <c r="D30" s="11"/>
      <c r="E30" s="11"/>
      <c r="F30" s="55"/>
      <c r="G30" s="56"/>
      <c r="H30" s="48"/>
    </row>
    <row r="31" spans="1:8" x14ac:dyDescent="0.3">
      <c r="A31" s="25"/>
      <c r="B31" s="9"/>
      <c r="C31" s="10"/>
      <c r="D31" s="11"/>
      <c r="E31" s="11"/>
      <c r="F31" s="55"/>
      <c r="G31" s="56"/>
      <c r="H31" s="48"/>
    </row>
    <row r="32" spans="1:8" x14ac:dyDescent="0.3">
      <c r="A32" s="25"/>
      <c r="B32" s="9"/>
      <c r="C32" s="10"/>
      <c r="D32" s="11"/>
      <c r="E32" s="11"/>
      <c r="F32" s="55"/>
      <c r="G32" s="56"/>
      <c r="H32" s="48"/>
    </row>
    <row r="33" spans="1:8" x14ac:dyDescent="0.3">
      <c r="A33" s="25"/>
      <c r="B33" s="9"/>
      <c r="C33" s="10"/>
      <c r="D33" s="11"/>
      <c r="E33" s="11"/>
      <c r="F33" s="55"/>
      <c r="G33" s="56"/>
      <c r="H33" s="48"/>
    </row>
    <row r="34" spans="1:8" x14ac:dyDescent="0.3">
      <c r="A34" s="25"/>
      <c r="B34" s="9"/>
      <c r="C34" s="10"/>
      <c r="D34" s="11"/>
      <c r="E34" s="11"/>
      <c r="F34" s="55"/>
      <c r="G34" s="56"/>
      <c r="H34" s="48"/>
    </row>
    <row r="35" spans="1:8" x14ac:dyDescent="0.3">
      <c r="A35" s="25"/>
      <c r="B35" s="9"/>
      <c r="C35" s="10"/>
      <c r="D35" s="11"/>
      <c r="E35" s="11"/>
      <c r="F35" s="55"/>
      <c r="G35" s="56"/>
      <c r="H35" s="48"/>
    </row>
    <row r="36" spans="1:8" x14ac:dyDescent="0.3">
      <c r="A36" s="25"/>
      <c r="B36" s="9"/>
      <c r="C36" s="10"/>
      <c r="D36" s="11"/>
      <c r="E36" s="11"/>
      <c r="F36" s="55"/>
      <c r="G36" s="56"/>
      <c r="H36" s="48"/>
    </row>
    <row r="41" spans="1:8" x14ac:dyDescent="0.3">
      <c r="C41">
        <f>60*24</f>
        <v>1440</v>
      </c>
      <c r="D41" t="s">
        <v>86</v>
      </c>
    </row>
    <row r="42" spans="1:8" x14ac:dyDescent="0.3">
      <c r="C42">
        <f>1/1440</f>
        <v>6.9444444444444447E-4</v>
      </c>
      <c r="D42" t="s">
        <v>84</v>
      </c>
    </row>
    <row r="43" spans="1:8" x14ac:dyDescent="0.3">
      <c r="C43">
        <f>C42*30</f>
        <v>2.0833333333333336E-2</v>
      </c>
      <c r="D43" t="s">
        <v>85</v>
      </c>
    </row>
    <row r="44" spans="1:8" x14ac:dyDescent="0.3">
      <c r="C44">
        <f>C43*2</f>
        <v>4.1666666666666671E-2</v>
      </c>
      <c r="D44" t="s">
        <v>83</v>
      </c>
    </row>
    <row r="45" spans="1:8" x14ac:dyDescent="0.3">
      <c r="C45">
        <f>C44*2</f>
        <v>8.3333333333333343E-2</v>
      </c>
      <c r="D45" t="s">
        <v>87</v>
      </c>
    </row>
    <row r="46" spans="1:8" x14ac:dyDescent="0.3">
      <c r="C46">
        <f>C44*2.5</f>
        <v>0.10416666666666669</v>
      </c>
      <c r="D46" t="s">
        <v>88</v>
      </c>
    </row>
    <row r="55" spans="3:5" x14ac:dyDescent="0.3">
      <c r="C55" s="57">
        <v>44354.666666666664</v>
      </c>
      <c r="D55" s="58" t="e">
        <f>Table43[[#This Row],[Class Date]]</f>
        <v>#VALUE!</v>
      </c>
      <c r="E55" s="58" t="e">
        <f>Table43[[#This Row],[Start Time]]+C$45</f>
        <v>#VALUE!</v>
      </c>
    </row>
    <row r="56" spans="3:5" x14ac:dyDescent="0.3">
      <c r="C56" s="59">
        <f>C55+$C$46</f>
        <v>44354.770833333328</v>
      </c>
      <c r="D56" s="60" t="e">
        <f t="shared" ref="D56:E56" si="0">D55+$C$46</f>
        <v>#VALUE!</v>
      </c>
      <c r="E56" s="60" t="e">
        <f t="shared" si="0"/>
        <v>#VALUE!</v>
      </c>
    </row>
    <row r="57" spans="3:5" x14ac:dyDescent="0.3">
      <c r="C57" s="57">
        <f>C55+1</f>
        <v>44355.666666666664</v>
      </c>
      <c r="D57" s="58" t="e">
        <f>Table43[[#This Row],[Class Date]]</f>
        <v>#VALUE!</v>
      </c>
      <c r="E57" s="58" t="e">
        <f>Table43[[#This Row],[Start Time]]+C$45</f>
        <v>#VALUE!</v>
      </c>
    </row>
    <row r="58" spans="3:5" x14ac:dyDescent="0.3">
      <c r="C58" s="59">
        <f>C57+$C$46</f>
        <v>44355.770833333328</v>
      </c>
      <c r="D58" s="60" t="e">
        <f t="shared" ref="D58:E58" si="1">D57+$C$46</f>
        <v>#VALUE!</v>
      </c>
      <c r="E58" s="60" t="e">
        <f t="shared" si="1"/>
        <v>#VALUE!</v>
      </c>
    </row>
  </sheetData>
  <mergeCells count="1">
    <mergeCell ref="A1:H1"/>
  </mergeCells>
  <printOptions horizontalCentered="1"/>
  <pageMargins left="0.7" right="0.7" top="1.5" bottom="0.75" header="0.3" footer="0.3"/>
  <pageSetup scale="66" fitToHeight="0" orientation="landscape" r:id="rId1"/>
  <headerFooter>
    <oddHeader>&amp;L&amp;G&amp;R&amp;16&amp;K3D4543Office of Clinical Informatics</oddHeader>
    <oddFooter>&amp;L&amp;14&amp;K3D4543&amp;A&amp;R&amp;14&amp;K3D4543&amp;P of &amp;N</oddFooter>
  </headerFooter>
  <legacyDrawingHF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4770-587A-4922-A62B-7F4FFFF40AAB}">
  <sheetPr>
    <tabColor rgb="FFB4BC00"/>
    <pageSetUpPr fitToPage="1"/>
  </sheetPr>
  <dimension ref="A1:H80"/>
  <sheetViews>
    <sheetView workbookViewId="0">
      <selection activeCell="B25" sqref="B25"/>
    </sheetView>
  </sheetViews>
  <sheetFormatPr defaultRowHeight="14.4" x14ac:dyDescent="0.3"/>
  <cols>
    <col min="1" max="1" width="42.5546875" customWidth="1"/>
    <col min="2" max="2" width="31" bestFit="1" customWidth="1"/>
    <col min="3" max="3" width="27.33203125" bestFit="1" customWidth="1"/>
    <col min="4" max="4" width="14" bestFit="1" customWidth="1"/>
    <col min="5" max="5" width="13.33203125" customWidth="1"/>
    <col min="6" max="7" width="19.5546875" customWidth="1"/>
    <col min="8" max="8" width="19.33203125" customWidth="1"/>
  </cols>
  <sheetData>
    <row r="1" spans="1:8" s="7" customFormat="1" ht="31.95" customHeight="1" x14ac:dyDescent="0.3">
      <c r="A1" s="128" t="s">
        <v>81</v>
      </c>
      <c r="B1" s="128"/>
      <c r="C1" s="128"/>
      <c r="D1" s="128"/>
      <c r="E1" s="128"/>
      <c r="F1" s="128"/>
      <c r="G1" s="128"/>
      <c r="H1" s="128"/>
    </row>
    <row r="2" spans="1:8" ht="51" customHeight="1" x14ac:dyDescent="0.3">
      <c r="A2" s="6" t="s">
        <v>62</v>
      </c>
      <c r="B2" s="129" t="s">
        <v>93</v>
      </c>
      <c r="C2" s="129"/>
      <c r="D2" s="129"/>
      <c r="E2" s="129"/>
      <c r="F2" s="129"/>
      <c r="G2" s="129"/>
      <c r="H2" s="129"/>
    </row>
    <row r="3" spans="1:8" ht="15.6" x14ac:dyDescent="0.3">
      <c r="A3" s="6" t="s">
        <v>68</v>
      </c>
      <c r="B3" s="5"/>
      <c r="C3" s="5"/>
      <c r="D3" s="5">
        <v>55</v>
      </c>
      <c r="E3" s="5" t="s">
        <v>79</v>
      </c>
      <c r="F3" s="5"/>
      <c r="G3" s="5"/>
      <c r="H3" s="5"/>
    </row>
    <row r="4" spans="1:8" ht="14.4" customHeight="1" x14ac:dyDescent="0.3">
      <c r="A4" s="6" t="s">
        <v>63</v>
      </c>
      <c r="B4" s="5"/>
      <c r="C4" s="5"/>
      <c r="D4" s="5">
        <v>3</v>
      </c>
      <c r="E4" s="5" t="s">
        <v>64</v>
      </c>
      <c r="F4" s="5"/>
      <c r="G4" s="5"/>
      <c r="H4" s="5"/>
    </row>
    <row r="5" spans="1:8" ht="15.6" x14ac:dyDescent="0.3">
      <c r="A5" s="6" t="s">
        <v>92</v>
      </c>
      <c r="B5" s="4"/>
      <c r="C5" s="143">
        <v>44606</v>
      </c>
      <c r="D5" s="143"/>
      <c r="E5" s="5"/>
      <c r="F5" s="5"/>
      <c r="H5" s="5"/>
    </row>
    <row r="6" spans="1:8" ht="6" customHeight="1" x14ac:dyDescent="0.3">
      <c r="B6" s="4"/>
      <c r="C6" s="4"/>
      <c r="D6" s="4"/>
      <c r="E6" s="4"/>
      <c r="F6" s="4"/>
      <c r="G6" s="4"/>
      <c r="H6" s="4"/>
    </row>
    <row r="7" spans="1:8" ht="45" customHeight="1" x14ac:dyDescent="0.3">
      <c r="A7" s="8" t="s">
        <v>89</v>
      </c>
      <c r="B7" s="142" t="s">
        <v>90</v>
      </c>
      <c r="C7" s="142"/>
      <c r="D7" s="142"/>
      <c r="E7" s="142"/>
      <c r="F7" s="142"/>
      <c r="G7" s="142"/>
      <c r="H7" s="142"/>
    </row>
    <row r="8" spans="1:8" x14ac:dyDescent="0.3">
      <c r="B8" s="4"/>
      <c r="C8" s="4"/>
      <c r="D8" s="4"/>
      <c r="E8" s="4"/>
      <c r="F8" s="4"/>
      <c r="G8" s="4"/>
      <c r="H8" s="4"/>
    </row>
    <row r="9" spans="1:8" s="1" customFormat="1" x14ac:dyDescent="0.3">
      <c r="A9" s="26" t="s">
        <v>45</v>
      </c>
      <c r="B9" s="27" t="s">
        <v>49</v>
      </c>
      <c r="C9" s="28" t="s">
        <v>50</v>
      </c>
      <c r="D9" s="29" t="s">
        <v>51</v>
      </c>
      <c r="E9" s="29" t="s">
        <v>52</v>
      </c>
      <c r="F9" s="30" t="s">
        <v>61</v>
      </c>
      <c r="G9" s="31" t="s">
        <v>60</v>
      </c>
      <c r="H9" s="27" t="s">
        <v>65</v>
      </c>
    </row>
    <row r="10" spans="1:8" s="1" customFormat="1" x14ac:dyDescent="0.3">
      <c r="A10" s="25" t="s">
        <v>80</v>
      </c>
      <c r="B10" s="9" t="s">
        <v>94</v>
      </c>
      <c r="C10" s="10">
        <v>44586.375</v>
      </c>
      <c r="D10" s="11">
        <f>Table46[[#This Row],[Class Date]]</f>
        <v>44586.375</v>
      </c>
      <c r="E10" s="11">
        <f>Table46[[#This Row],[Class Date]]+0.125</f>
        <v>44586.5</v>
      </c>
      <c r="F10" s="55" t="s">
        <v>102</v>
      </c>
      <c r="G10" s="56"/>
      <c r="H10" s="48"/>
    </row>
    <row r="11" spans="1:8" s="1" customFormat="1" x14ac:dyDescent="0.3">
      <c r="A11" s="25" t="s">
        <v>80</v>
      </c>
      <c r="B11" s="9" t="s">
        <v>94</v>
      </c>
      <c r="C11" s="10">
        <v>44586.520833333336</v>
      </c>
      <c r="D11" s="11">
        <f>Table46[[#This Row],[Class Date]]</f>
        <v>44586.520833333336</v>
      </c>
      <c r="E11" s="11">
        <f>Table46[[#This Row],[Class Date]]+0.125</f>
        <v>44586.645833333336</v>
      </c>
      <c r="F11" s="55" t="s">
        <v>103</v>
      </c>
      <c r="G11" s="56" t="s">
        <v>104</v>
      </c>
      <c r="H11" s="48"/>
    </row>
    <row r="12" spans="1:8" s="1" customFormat="1" x14ac:dyDescent="0.3">
      <c r="A12" s="25" t="s">
        <v>80</v>
      </c>
      <c r="B12" s="9" t="s">
        <v>94</v>
      </c>
      <c r="C12" s="10">
        <v>44586.666666666664</v>
      </c>
      <c r="D12" s="11">
        <f>Table46[[#This Row],[Class Date]]</f>
        <v>44586.666666666664</v>
      </c>
      <c r="E12" s="11">
        <f>Table46[[#This Row],[Class Date]]+0.125</f>
        <v>44586.791666666664</v>
      </c>
      <c r="F12" s="55" t="s">
        <v>103</v>
      </c>
      <c r="G12" s="56" t="s">
        <v>104</v>
      </c>
      <c r="H12" s="48"/>
    </row>
    <row r="13" spans="1:8" s="1" customFormat="1" x14ac:dyDescent="0.3">
      <c r="A13" s="25" t="s">
        <v>80</v>
      </c>
      <c r="B13" s="9" t="s">
        <v>94</v>
      </c>
      <c r="C13" s="10">
        <v>44587.375</v>
      </c>
      <c r="D13" s="11">
        <f>Table46[[#This Row],[Class Date]]</f>
        <v>44587.375</v>
      </c>
      <c r="E13" s="11">
        <f>Table46[[#This Row],[Class Date]]+0.125</f>
        <v>44587.5</v>
      </c>
      <c r="F13" s="12" t="s">
        <v>102</v>
      </c>
      <c r="G13" s="13"/>
      <c r="H13" s="9"/>
    </row>
    <row r="14" spans="1:8" s="1" customFormat="1" x14ac:dyDescent="0.3">
      <c r="A14" s="25" t="s">
        <v>80</v>
      </c>
      <c r="B14" s="9" t="s">
        <v>94</v>
      </c>
      <c r="C14" s="10">
        <v>44587.520833333336</v>
      </c>
      <c r="D14" s="11">
        <f>Table46[[#This Row],[Class Date]]</f>
        <v>44587.520833333336</v>
      </c>
      <c r="E14" s="11">
        <f>Table46[[#This Row],[Class Date]]+0.125</f>
        <v>44587.645833333336</v>
      </c>
      <c r="F14" s="12" t="s">
        <v>104</v>
      </c>
      <c r="G14" s="13" t="s">
        <v>103</v>
      </c>
      <c r="H14" s="9"/>
    </row>
    <row r="15" spans="1:8" s="1" customFormat="1" x14ac:dyDescent="0.3">
      <c r="A15" s="25" t="s">
        <v>80</v>
      </c>
      <c r="B15" s="9" t="s">
        <v>94</v>
      </c>
      <c r="C15" s="10">
        <v>44587.666666666664</v>
      </c>
      <c r="D15" s="11">
        <f>Table46[[#This Row],[Class Date]]</f>
        <v>44587.666666666664</v>
      </c>
      <c r="E15" s="11">
        <f>Table46[[#This Row],[Class Date]]+0.125</f>
        <v>44587.791666666664</v>
      </c>
      <c r="F15" s="12" t="s">
        <v>104</v>
      </c>
      <c r="G15" s="13" t="s">
        <v>103</v>
      </c>
      <c r="H15" s="48"/>
    </row>
    <row r="16" spans="1:8" s="1" customFormat="1" x14ac:dyDescent="0.3">
      <c r="A16" s="25" t="s">
        <v>80</v>
      </c>
      <c r="B16" s="9" t="s">
        <v>95</v>
      </c>
      <c r="C16" s="10">
        <v>44588.375</v>
      </c>
      <c r="D16" s="11">
        <f>Table46[[#This Row],[Class Date]]</f>
        <v>44588.375</v>
      </c>
      <c r="E16" s="11">
        <f>Table46[[#This Row],[Class Date]]+0.125</f>
        <v>44588.5</v>
      </c>
      <c r="F16" s="12" t="s">
        <v>102</v>
      </c>
      <c r="G16" s="13"/>
      <c r="H16" s="48"/>
    </row>
    <row r="17" spans="1:8" s="1" customFormat="1" x14ac:dyDescent="0.3">
      <c r="A17" s="25" t="s">
        <v>80</v>
      </c>
      <c r="B17" s="9" t="s">
        <v>95</v>
      </c>
      <c r="C17" s="10">
        <v>44588.520833333336</v>
      </c>
      <c r="D17" s="11">
        <f>Table46[[#This Row],[Class Date]]</f>
        <v>44588.520833333336</v>
      </c>
      <c r="E17" s="11">
        <f>Table46[[#This Row],[Class Date]]+0.125</f>
        <v>44588.645833333336</v>
      </c>
      <c r="F17" s="12" t="s">
        <v>104</v>
      </c>
      <c r="G17" s="13" t="s">
        <v>103</v>
      </c>
      <c r="H17" s="48"/>
    </row>
    <row r="18" spans="1:8" s="1" customFormat="1" x14ac:dyDescent="0.3">
      <c r="A18" s="25" t="s">
        <v>80</v>
      </c>
      <c r="B18" s="9" t="s">
        <v>94</v>
      </c>
      <c r="C18" s="10">
        <v>44588.666666666664</v>
      </c>
      <c r="D18" s="11">
        <f>Table46[[#This Row],[Class Date]]</f>
        <v>44588.666666666664</v>
      </c>
      <c r="E18" s="11">
        <f>Table46[[#This Row],[Class Date]]+0.125</f>
        <v>44588.791666666664</v>
      </c>
      <c r="F18" s="12" t="s">
        <v>104</v>
      </c>
      <c r="G18" s="13" t="s">
        <v>103</v>
      </c>
      <c r="H18" s="48"/>
    </row>
    <row r="19" spans="1:8" s="1" customFormat="1" x14ac:dyDescent="0.3">
      <c r="A19" s="25" t="s">
        <v>80</v>
      </c>
      <c r="B19" s="9" t="s">
        <v>95</v>
      </c>
      <c r="C19" s="10">
        <v>44589.375</v>
      </c>
      <c r="D19" s="11">
        <f>Table46[[#This Row],[Class Date]]</f>
        <v>44589.375</v>
      </c>
      <c r="E19" s="11">
        <f>Table46[[#This Row],[Class Date]]+0.125</f>
        <v>44589.5</v>
      </c>
      <c r="F19" s="12" t="s">
        <v>102</v>
      </c>
      <c r="G19" s="13"/>
      <c r="H19" s="48"/>
    </row>
    <row r="20" spans="1:8" s="1" customFormat="1" x14ac:dyDescent="0.3">
      <c r="A20" s="25" t="s">
        <v>80</v>
      </c>
      <c r="B20" s="9" t="s">
        <v>95</v>
      </c>
      <c r="C20" s="10">
        <v>44589.520833333336</v>
      </c>
      <c r="D20" s="11">
        <f>Table46[[#This Row],[Class Date]]</f>
        <v>44589.520833333336</v>
      </c>
      <c r="E20" s="11">
        <f>Table46[[#This Row],[Class Date]]+0.125</f>
        <v>44589.645833333336</v>
      </c>
      <c r="F20" s="12" t="s">
        <v>104</v>
      </c>
      <c r="G20" s="13" t="s">
        <v>103</v>
      </c>
      <c r="H20" s="48"/>
    </row>
    <row r="21" spans="1:8" s="1" customFormat="1" x14ac:dyDescent="0.3">
      <c r="A21" s="25" t="s">
        <v>80</v>
      </c>
      <c r="B21" s="9" t="s">
        <v>94</v>
      </c>
      <c r="C21" s="10">
        <v>44589.666666666664</v>
      </c>
      <c r="D21" s="11">
        <f>Table46[[#This Row],[Class Date]]</f>
        <v>44589.666666666664</v>
      </c>
      <c r="E21" s="11">
        <f>Table46[[#This Row],[Class Date]]+0.125</f>
        <v>44589.791666666664</v>
      </c>
      <c r="F21" s="12" t="s">
        <v>104</v>
      </c>
      <c r="G21" s="13" t="s">
        <v>103</v>
      </c>
      <c r="H21" s="48"/>
    </row>
    <row r="22" spans="1:8" s="1" customFormat="1" x14ac:dyDescent="0.3">
      <c r="A22" s="25" t="s">
        <v>80</v>
      </c>
      <c r="B22" s="9" t="s">
        <v>95</v>
      </c>
      <c r="C22" s="10">
        <v>44590.375</v>
      </c>
      <c r="D22" s="11">
        <f>Table46[[#This Row],[Class Date]]</f>
        <v>44590.375</v>
      </c>
      <c r="E22" s="11">
        <f>Table46[[#This Row],[Class Date]]+0.125</f>
        <v>44590.5</v>
      </c>
      <c r="F22" s="55" t="s">
        <v>102</v>
      </c>
      <c r="G22" s="13"/>
      <c r="H22" s="9"/>
    </row>
    <row r="23" spans="1:8" s="1" customFormat="1" x14ac:dyDescent="0.3">
      <c r="A23" s="25" t="s">
        <v>80</v>
      </c>
      <c r="B23" s="9" t="s">
        <v>95</v>
      </c>
      <c r="C23" s="10">
        <v>44590.520833333336</v>
      </c>
      <c r="D23" s="11">
        <f>Table46[[#This Row],[Class Date]]</f>
        <v>44590.520833333336</v>
      </c>
      <c r="E23" s="11">
        <f>Table46[[#This Row],[Class Date]]+0.125</f>
        <v>44590.645833333336</v>
      </c>
      <c r="F23" s="55" t="s">
        <v>102</v>
      </c>
      <c r="G23" s="56"/>
      <c r="H23" s="48"/>
    </row>
    <row r="24" spans="1:8" s="1" customFormat="1" x14ac:dyDescent="0.3">
      <c r="A24" s="25" t="s">
        <v>80</v>
      </c>
      <c r="B24" s="9" t="s">
        <v>94</v>
      </c>
      <c r="C24" s="10">
        <v>44592.375</v>
      </c>
      <c r="D24" s="11">
        <f>Table46[[#This Row],[Class Date]]</f>
        <v>44592.375</v>
      </c>
      <c r="E24" s="11">
        <f>Table46[[#This Row],[Class Date]]+0.125</f>
        <v>44592.5</v>
      </c>
      <c r="F24" s="12" t="s">
        <v>104</v>
      </c>
      <c r="G24" s="56"/>
      <c r="H24" s="48"/>
    </row>
    <row r="25" spans="1:8" s="1" customFormat="1" x14ac:dyDescent="0.3">
      <c r="A25" s="25" t="s">
        <v>80</v>
      </c>
      <c r="B25" s="9" t="s">
        <v>95</v>
      </c>
      <c r="C25" s="10">
        <v>44592.520833333336</v>
      </c>
      <c r="D25" s="11">
        <f>Table46[[#This Row],[Class Date]]</f>
        <v>44592.520833333336</v>
      </c>
      <c r="E25" s="11">
        <f>Table46[[#This Row],[Class Date]]+0.125</f>
        <v>44592.645833333336</v>
      </c>
      <c r="F25" s="55" t="s">
        <v>102</v>
      </c>
      <c r="G25" s="56"/>
      <c r="H25" s="48"/>
    </row>
    <row r="26" spans="1:8" s="1" customFormat="1" x14ac:dyDescent="0.3">
      <c r="A26" s="25" t="s">
        <v>80</v>
      </c>
      <c r="B26" s="9" t="s">
        <v>95</v>
      </c>
      <c r="C26" s="10">
        <v>44592.666666666664</v>
      </c>
      <c r="D26" s="11">
        <f>Table46[[#This Row],[Class Date]]</f>
        <v>44592.666666666664</v>
      </c>
      <c r="E26" s="11">
        <f>Table46[[#This Row],[Class Date]]+0.125</f>
        <v>44592.791666666664</v>
      </c>
      <c r="F26" s="55" t="s">
        <v>102</v>
      </c>
      <c r="G26" s="56"/>
      <c r="H26" s="48"/>
    </row>
    <row r="27" spans="1:8" s="1" customFormat="1" x14ac:dyDescent="0.3">
      <c r="A27" s="25" t="s">
        <v>80</v>
      </c>
      <c r="B27" s="9" t="s">
        <v>94</v>
      </c>
      <c r="C27" s="10">
        <v>44593.375</v>
      </c>
      <c r="D27" s="11">
        <f>Table46[[#This Row],[Class Date]]</f>
        <v>44593.375</v>
      </c>
      <c r="E27" s="11">
        <f>Table46[[#This Row],[Class Date]]+0.125</f>
        <v>44593.5</v>
      </c>
      <c r="F27" s="12" t="s">
        <v>104</v>
      </c>
      <c r="G27" s="56"/>
      <c r="H27" s="48"/>
    </row>
    <row r="28" spans="1:8" s="1" customFormat="1" x14ac:dyDescent="0.3">
      <c r="A28" s="25" t="s">
        <v>80</v>
      </c>
      <c r="B28" s="9" t="s">
        <v>95</v>
      </c>
      <c r="C28" s="10">
        <v>44593.520833333336</v>
      </c>
      <c r="D28" s="11">
        <f>Table46[[#This Row],[Class Date]]</f>
        <v>44593.520833333336</v>
      </c>
      <c r="E28" s="11">
        <f>Table46[[#This Row],[Class Date]]+0.125</f>
        <v>44593.645833333336</v>
      </c>
      <c r="F28" s="55" t="s">
        <v>102</v>
      </c>
      <c r="G28" s="56"/>
      <c r="H28" s="48"/>
    </row>
    <row r="29" spans="1:8" s="1" customFormat="1" x14ac:dyDescent="0.3">
      <c r="A29" s="25" t="s">
        <v>80</v>
      </c>
      <c r="B29" s="9" t="s">
        <v>95</v>
      </c>
      <c r="C29" s="10">
        <v>44593.666666666664</v>
      </c>
      <c r="D29" s="11">
        <f>Table46[[#This Row],[Class Date]]</f>
        <v>44593.666666666664</v>
      </c>
      <c r="E29" s="11">
        <f>Table46[[#This Row],[Class Date]]+0.125</f>
        <v>44593.791666666664</v>
      </c>
      <c r="F29" s="55" t="s">
        <v>102</v>
      </c>
      <c r="G29" s="56"/>
      <c r="H29" s="48"/>
    </row>
    <row r="30" spans="1:8" x14ac:dyDescent="0.3">
      <c r="A30" s="25" t="s">
        <v>80</v>
      </c>
      <c r="B30" s="9" t="s">
        <v>94</v>
      </c>
      <c r="C30" s="10">
        <v>44594.375</v>
      </c>
      <c r="D30" s="11">
        <f>Table46[[#This Row],[Class Date]]</f>
        <v>44594.375</v>
      </c>
      <c r="E30" s="11">
        <f>Table46[[#This Row],[Class Date]]+0.125</f>
        <v>44594.5</v>
      </c>
      <c r="F30" s="12" t="s">
        <v>104</v>
      </c>
      <c r="G30" s="13"/>
      <c r="H30" s="9"/>
    </row>
    <row r="31" spans="1:8" x14ac:dyDescent="0.3">
      <c r="A31" s="25" t="s">
        <v>80</v>
      </c>
      <c r="B31" s="9" t="s">
        <v>95</v>
      </c>
      <c r="C31" s="10">
        <v>44594.520833333336</v>
      </c>
      <c r="D31" s="11">
        <f>Table46[[#This Row],[Class Date]]</f>
        <v>44594.520833333336</v>
      </c>
      <c r="E31" s="11">
        <f>Table46[[#This Row],[Class Date]]+0.125</f>
        <v>44594.645833333336</v>
      </c>
      <c r="F31" s="55" t="s">
        <v>102</v>
      </c>
      <c r="G31" s="56"/>
      <c r="H31" s="48"/>
    </row>
    <row r="32" spans="1:8" x14ac:dyDescent="0.3">
      <c r="A32" s="25" t="s">
        <v>80</v>
      </c>
      <c r="B32" s="9" t="s">
        <v>95</v>
      </c>
      <c r="C32" s="10">
        <v>44594.666666666664</v>
      </c>
      <c r="D32" s="11">
        <f>Table46[[#This Row],[Class Date]]</f>
        <v>44594.666666666664</v>
      </c>
      <c r="E32" s="11">
        <f>Table46[[#This Row],[Class Date]]+0.125</f>
        <v>44594.791666666664</v>
      </c>
      <c r="F32" s="55" t="s">
        <v>102</v>
      </c>
      <c r="G32" s="56"/>
      <c r="H32" s="48"/>
    </row>
    <row r="33" spans="1:8" x14ac:dyDescent="0.3">
      <c r="A33" s="25" t="s">
        <v>80</v>
      </c>
      <c r="B33" s="9" t="s">
        <v>95</v>
      </c>
      <c r="C33" s="10">
        <v>44595.375</v>
      </c>
      <c r="D33" s="11">
        <f>Table46[[#This Row],[Class Date]]</f>
        <v>44595.375</v>
      </c>
      <c r="E33" s="11">
        <f>Table46[[#This Row],[Class Date]]+0.125</f>
        <v>44595.5</v>
      </c>
      <c r="F33" s="12" t="s">
        <v>104</v>
      </c>
      <c r="G33" s="56"/>
      <c r="H33" s="48"/>
    </row>
    <row r="34" spans="1:8" x14ac:dyDescent="0.3">
      <c r="A34" s="25" t="s">
        <v>80</v>
      </c>
      <c r="B34" s="9" t="s">
        <v>95</v>
      </c>
      <c r="C34" s="10">
        <v>44595.520833333336</v>
      </c>
      <c r="D34" s="11">
        <f>Table46[[#This Row],[Class Date]]</f>
        <v>44595.520833333336</v>
      </c>
      <c r="E34" s="11">
        <f>Table46[[#This Row],[Class Date]]+0.125</f>
        <v>44595.645833333336</v>
      </c>
      <c r="F34" s="55" t="s">
        <v>102</v>
      </c>
      <c r="G34" s="56"/>
      <c r="H34" s="48"/>
    </row>
    <row r="35" spans="1:8" x14ac:dyDescent="0.3">
      <c r="A35" s="25" t="s">
        <v>80</v>
      </c>
      <c r="B35" s="9" t="s">
        <v>95</v>
      </c>
      <c r="C35" s="10">
        <v>44595.666666666664</v>
      </c>
      <c r="D35" s="11">
        <f>Table46[[#This Row],[Class Date]]</f>
        <v>44595.666666666664</v>
      </c>
      <c r="E35" s="11">
        <f>Table46[[#This Row],[Class Date]]+0.125</f>
        <v>44595.791666666664</v>
      </c>
      <c r="F35" s="55" t="s">
        <v>102</v>
      </c>
      <c r="G35" s="56"/>
      <c r="H35" s="48"/>
    </row>
    <row r="36" spans="1:8" x14ac:dyDescent="0.3">
      <c r="A36" s="25" t="s">
        <v>80</v>
      </c>
      <c r="B36" s="9" t="s">
        <v>95</v>
      </c>
      <c r="C36" s="10">
        <v>44596.375</v>
      </c>
      <c r="D36" s="11">
        <f>Table46[[#This Row],[Class Date]]</f>
        <v>44596.375</v>
      </c>
      <c r="E36" s="11">
        <f>Table46[[#This Row],[Class Date]]+0.125</f>
        <v>44596.5</v>
      </c>
      <c r="F36" s="12" t="s">
        <v>104</v>
      </c>
      <c r="G36" s="56"/>
      <c r="H36" s="48"/>
    </row>
    <row r="37" spans="1:8" x14ac:dyDescent="0.3">
      <c r="A37" s="25" t="s">
        <v>80</v>
      </c>
      <c r="B37" s="9" t="s">
        <v>95</v>
      </c>
      <c r="C37" s="10">
        <v>44596.520833333336</v>
      </c>
      <c r="D37" s="11">
        <f>Table46[[#This Row],[Class Date]]</f>
        <v>44596.520833333336</v>
      </c>
      <c r="E37" s="11">
        <f>Table46[[#This Row],[Class Date]]+0.125</f>
        <v>44596.645833333336</v>
      </c>
      <c r="F37" s="55" t="s">
        <v>102</v>
      </c>
      <c r="G37" s="56"/>
      <c r="H37" s="48"/>
    </row>
    <row r="38" spans="1:8" x14ac:dyDescent="0.3">
      <c r="A38" s="25" t="s">
        <v>80</v>
      </c>
      <c r="B38" s="9" t="s">
        <v>95</v>
      </c>
      <c r="C38" s="10">
        <v>44596.666666666664</v>
      </c>
      <c r="D38" s="11">
        <f>Table46[[#This Row],[Class Date]]</f>
        <v>44596.666666666664</v>
      </c>
      <c r="E38" s="11">
        <f>Table46[[#This Row],[Class Date]]+0.125</f>
        <v>44596.791666666664</v>
      </c>
      <c r="F38" s="55" t="s">
        <v>102</v>
      </c>
      <c r="G38" s="56"/>
      <c r="H38" s="48"/>
    </row>
    <row r="39" spans="1:8" x14ac:dyDescent="0.3">
      <c r="A39" s="25" t="s">
        <v>80</v>
      </c>
      <c r="B39" s="9" t="s">
        <v>95</v>
      </c>
      <c r="C39" s="10">
        <v>44597.375</v>
      </c>
      <c r="D39" s="11">
        <f>Table46[[#This Row],[Class Date]]</f>
        <v>44597.375</v>
      </c>
      <c r="E39" s="11">
        <f>Table46[[#This Row],[Class Date]]+0.125</f>
        <v>44597.5</v>
      </c>
      <c r="F39" s="12" t="s">
        <v>104</v>
      </c>
      <c r="G39" s="56"/>
      <c r="H39" s="48"/>
    </row>
    <row r="40" spans="1:8" x14ac:dyDescent="0.3">
      <c r="A40" s="25" t="s">
        <v>80</v>
      </c>
      <c r="B40" s="9" t="s">
        <v>95</v>
      </c>
      <c r="C40" s="10">
        <v>44597.520833333336</v>
      </c>
      <c r="D40" s="11">
        <f>Table46[[#This Row],[Class Date]]</f>
        <v>44597.520833333336</v>
      </c>
      <c r="E40" s="11">
        <f>Table46[[#This Row],[Class Date]]+0.125</f>
        <v>44597.645833333336</v>
      </c>
      <c r="F40" s="12" t="s">
        <v>104</v>
      </c>
      <c r="G40" s="56"/>
      <c r="H40" s="48"/>
    </row>
    <row r="41" spans="1:8" x14ac:dyDescent="0.3">
      <c r="A41" s="25" t="s">
        <v>80</v>
      </c>
      <c r="B41" s="9" t="s">
        <v>95</v>
      </c>
      <c r="C41" s="10">
        <v>44599.375</v>
      </c>
      <c r="D41" s="11">
        <f>Table46[[#This Row],[Class Date]]</f>
        <v>44599.375</v>
      </c>
      <c r="E41" s="11">
        <f>Table46[[#This Row],[Class Date]]+0.125</f>
        <v>44599.5</v>
      </c>
      <c r="F41" s="12" t="s">
        <v>104</v>
      </c>
      <c r="G41" s="56"/>
      <c r="H41" s="48"/>
    </row>
    <row r="42" spans="1:8" x14ac:dyDescent="0.3">
      <c r="A42" s="25" t="s">
        <v>80</v>
      </c>
      <c r="B42" s="9" t="s">
        <v>95</v>
      </c>
      <c r="C42" s="10">
        <v>44599.520833333336</v>
      </c>
      <c r="D42" s="11">
        <f>Table46[[#This Row],[Class Date]]</f>
        <v>44599.520833333336</v>
      </c>
      <c r="E42" s="11">
        <f>Table46[[#This Row],[Class Date]]+0.125</f>
        <v>44599.645833333336</v>
      </c>
      <c r="F42" s="12" t="s">
        <v>104</v>
      </c>
      <c r="G42" s="13"/>
      <c r="H42" s="9"/>
    </row>
    <row r="43" spans="1:8" x14ac:dyDescent="0.3">
      <c r="A43" s="25" t="s">
        <v>80</v>
      </c>
      <c r="B43" s="9" t="s">
        <v>95</v>
      </c>
      <c r="C43" s="10">
        <v>44599.666666666664</v>
      </c>
      <c r="D43" s="11">
        <f>Table46[[#This Row],[Class Date]]</f>
        <v>44599.666666666664</v>
      </c>
      <c r="E43" s="11">
        <f>Table46[[#This Row],[Class Date]]+0.125</f>
        <v>44599.791666666664</v>
      </c>
      <c r="F43" s="12" t="s">
        <v>102</v>
      </c>
      <c r="G43" s="13"/>
      <c r="H43" s="9"/>
    </row>
    <row r="44" spans="1:8" x14ac:dyDescent="0.3">
      <c r="A44" s="25" t="s">
        <v>82</v>
      </c>
      <c r="B44" s="9" t="s">
        <v>94</v>
      </c>
      <c r="C44" s="10">
        <v>44599.708333333336</v>
      </c>
      <c r="D44" s="11">
        <f>Table46[[#This Row],[Class Date]]</f>
        <v>44599.708333333336</v>
      </c>
      <c r="E44" s="11">
        <f>Table46[[#This Row],[Class Date]]+(0.125/3)</f>
        <v>44599.75</v>
      </c>
      <c r="F44" s="12" t="s">
        <v>102</v>
      </c>
      <c r="G44" s="56" t="s">
        <v>103</v>
      </c>
      <c r="H44" s="48"/>
    </row>
    <row r="45" spans="1:8" x14ac:dyDescent="0.3">
      <c r="A45" s="25" t="s">
        <v>80</v>
      </c>
      <c r="B45" s="9" t="s">
        <v>95</v>
      </c>
      <c r="C45" s="10">
        <v>44600.375</v>
      </c>
      <c r="D45" s="11">
        <f>Table46[[#This Row],[Class Date]]</f>
        <v>44600.375</v>
      </c>
      <c r="E45" s="11">
        <f>Table46[[#This Row],[Class Date]]+0.125</f>
        <v>44600.5</v>
      </c>
      <c r="F45" s="12" t="s">
        <v>104</v>
      </c>
      <c r="G45" s="13"/>
      <c r="H45" s="9"/>
    </row>
    <row r="46" spans="1:8" x14ac:dyDescent="0.3">
      <c r="A46" s="25" t="s">
        <v>80</v>
      </c>
      <c r="B46" s="9" t="s">
        <v>95</v>
      </c>
      <c r="C46" s="10">
        <v>44600.520833333336</v>
      </c>
      <c r="D46" s="11">
        <f>Table46[[#This Row],[Class Date]]</f>
        <v>44600.520833333336</v>
      </c>
      <c r="E46" s="11">
        <f>Table46[[#This Row],[Class Date]]+0.125</f>
        <v>44600.645833333336</v>
      </c>
      <c r="F46" s="12" t="s">
        <v>104</v>
      </c>
      <c r="G46" s="56"/>
      <c r="H46" s="48"/>
    </row>
    <row r="47" spans="1:8" x14ac:dyDescent="0.3">
      <c r="A47" s="25" t="s">
        <v>80</v>
      </c>
      <c r="B47" s="9" t="s">
        <v>95</v>
      </c>
      <c r="C47" s="10">
        <v>44600.666666666664</v>
      </c>
      <c r="D47" s="11">
        <f>Table46[[#This Row],[Class Date]]</f>
        <v>44600.666666666664</v>
      </c>
      <c r="E47" s="11">
        <f>Table46[[#This Row],[Class Date]]+0.125</f>
        <v>44600.791666666664</v>
      </c>
      <c r="F47" s="12" t="s">
        <v>102</v>
      </c>
      <c r="G47" s="56"/>
      <c r="H47" s="48"/>
    </row>
    <row r="48" spans="1:8" x14ac:dyDescent="0.3">
      <c r="A48" s="25" t="s">
        <v>82</v>
      </c>
      <c r="B48" s="9" t="s">
        <v>94</v>
      </c>
      <c r="C48" s="10">
        <v>44600.708333333336</v>
      </c>
      <c r="D48" s="11">
        <f>Table46[[#This Row],[Class Date]]</f>
        <v>44600.708333333336</v>
      </c>
      <c r="E48" s="11">
        <f>Table46[[#This Row],[Class Date]]+(0.125/3)</f>
        <v>44600.75</v>
      </c>
      <c r="F48" s="12" t="s">
        <v>102</v>
      </c>
      <c r="G48" s="56" t="s">
        <v>103</v>
      </c>
      <c r="H48" s="48"/>
    </row>
    <row r="49" spans="1:8" x14ac:dyDescent="0.3">
      <c r="A49" s="25" t="s">
        <v>80</v>
      </c>
      <c r="B49" s="9" t="s">
        <v>95</v>
      </c>
      <c r="C49" s="10">
        <v>44601.375</v>
      </c>
      <c r="D49" s="11">
        <f>Table46[[#This Row],[Class Date]]</f>
        <v>44601.375</v>
      </c>
      <c r="E49" s="11">
        <f>Table46[[#This Row],[Class Date]]+0.125</f>
        <v>44601.5</v>
      </c>
      <c r="F49" s="12" t="s">
        <v>104</v>
      </c>
      <c r="G49" s="56"/>
      <c r="H49" s="48"/>
    </row>
    <row r="50" spans="1:8" x14ac:dyDescent="0.3">
      <c r="A50" s="25" t="s">
        <v>80</v>
      </c>
      <c r="B50" s="9" t="s">
        <v>95</v>
      </c>
      <c r="C50" s="10">
        <v>44601.520833333336</v>
      </c>
      <c r="D50" s="11">
        <f>Table46[[#This Row],[Class Date]]</f>
        <v>44601.520833333336</v>
      </c>
      <c r="E50" s="11">
        <f>Table46[[#This Row],[Class Date]]+0.125</f>
        <v>44601.645833333336</v>
      </c>
      <c r="F50" s="12" t="s">
        <v>104</v>
      </c>
      <c r="G50" s="56"/>
      <c r="H50" s="48"/>
    </row>
    <row r="51" spans="1:8" x14ac:dyDescent="0.3">
      <c r="A51" s="25" t="s">
        <v>80</v>
      </c>
      <c r="B51" s="9" t="s">
        <v>95</v>
      </c>
      <c r="C51" s="10">
        <v>44601.666666666664</v>
      </c>
      <c r="D51" s="11">
        <f>Table46[[#This Row],[Class Date]]</f>
        <v>44601.666666666664</v>
      </c>
      <c r="E51" s="11">
        <f>Table46[[#This Row],[Class Date]]+0.125</f>
        <v>44601.791666666664</v>
      </c>
      <c r="F51" s="12" t="s">
        <v>102</v>
      </c>
      <c r="G51" s="56"/>
      <c r="H51" s="48"/>
    </row>
    <row r="52" spans="1:8" x14ac:dyDescent="0.3">
      <c r="A52" s="25" t="s">
        <v>82</v>
      </c>
      <c r="B52" s="9" t="s">
        <v>94</v>
      </c>
      <c r="C52" s="10">
        <v>44601.708333333336</v>
      </c>
      <c r="D52" s="11">
        <f>Table46[[#This Row],[Class Date]]</f>
        <v>44601.708333333336</v>
      </c>
      <c r="E52" s="11">
        <f>Table46[[#This Row],[Class Date]]+(0.125/3)</f>
        <v>44601.75</v>
      </c>
      <c r="F52" s="12" t="s">
        <v>102</v>
      </c>
      <c r="G52" s="13" t="s">
        <v>103</v>
      </c>
      <c r="H52" s="9"/>
    </row>
    <row r="53" spans="1:8" x14ac:dyDescent="0.3">
      <c r="A53" s="25" t="s">
        <v>80</v>
      </c>
      <c r="B53" s="9" t="s">
        <v>95</v>
      </c>
      <c r="C53" s="10">
        <v>44602.375</v>
      </c>
      <c r="D53" s="11">
        <f>Table46[[#This Row],[Class Date]]</f>
        <v>44602.375</v>
      </c>
      <c r="E53" s="11">
        <f>Table46[[#This Row],[Class Date]]+0.125</f>
        <v>44602.5</v>
      </c>
      <c r="F53" s="12" t="s">
        <v>104</v>
      </c>
      <c r="G53" s="13"/>
      <c r="H53" s="9"/>
    </row>
    <row r="54" spans="1:8" x14ac:dyDescent="0.3">
      <c r="A54" s="25" t="s">
        <v>80</v>
      </c>
      <c r="B54" s="9" t="s">
        <v>94</v>
      </c>
      <c r="C54" s="10">
        <v>44602.520833333336</v>
      </c>
      <c r="D54" s="11">
        <f>Table46[[#This Row],[Class Date]]</f>
        <v>44602.520833333336</v>
      </c>
      <c r="E54" s="11">
        <f>Table46[[#This Row],[Class Date]]+0.125</f>
        <v>44602.645833333336</v>
      </c>
      <c r="F54" s="12" t="s">
        <v>104</v>
      </c>
      <c r="G54" s="56"/>
      <c r="H54" s="48"/>
    </row>
    <row r="55" spans="1:8" x14ac:dyDescent="0.3">
      <c r="A55" s="25" t="s">
        <v>80</v>
      </c>
      <c r="B55" s="9" t="s">
        <v>95</v>
      </c>
      <c r="C55" s="10">
        <v>44602.666666666664</v>
      </c>
      <c r="D55" s="11">
        <f>Table46[[#This Row],[Class Date]]</f>
        <v>44602.666666666664</v>
      </c>
      <c r="E55" s="11">
        <f>Table46[[#This Row],[Class Date]]+0.125</f>
        <v>44602.791666666664</v>
      </c>
      <c r="F55" s="12" t="s">
        <v>102</v>
      </c>
      <c r="G55" s="13"/>
      <c r="H55" s="9"/>
    </row>
    <row r="56" spans="1:8" x14ac:dyDescent="0.3">
      <c r="A56" s="25" t="s">
        <v>82</v>
      </c>
      <c r="B56" s="9" t="s">
        <v>94</v>
      </c>
      <c r="C56" s="10">
        <v>44602.708333333336</v>
      </c>
      <c r="D56" s="11">
        <f>Table46[[#This Row],[Class Date]]</f>
        <v>44602.708333333336</v>
      </c>
      <c r="E56" s="11">
        <f>Table46[[#This Row],[Class Date]]+(0.125/3)</f>
        <v>44602.75</v>
      </c>
      <c r="F56" s="12" t="s">
        <v>102</v>
      </c>
      <c r="G56" s="13" t="s">
        <v>103</v>
      </c>
      <c r="H56" s="48"/>
    </row>
    <row r="57" spans="1:8" x14ac:dyDescent="0.3">
      <c r="A57" s="25" t="s">
        <v>80</v>
      </c>
      <c r="B57" s="9" t="s">
        <v>95</v>
      </c>
      <c r="C57" s="10">
        <v>44603.375</v>
      </c>
      <c r="D57" s="11">
        <f>Table46[[#This Row],[Class Date]]</f>
        <v>44603.375</v>
      </c>
      <c r="E57" s="11">
        <f>Table46[[#This Row],[Class Date]]+0.125</f>
        <v>44603.5</v>
      </c>
      <c r="F57" s="12" t="s">
        <v>104</v>
      </c>
      <c r="G57" s="13"/>
      <c r="H57" s="48"/>
    </row>
    <row r="58" spans="1:8" x14ac:dyDescent="0.3">
      <c r="A58" s="25" t="s">
        <v>80</v>
      </c>
      <c r="B58" s="9" t="s">
        <v>94</v>
      </c>
      <c r="C58" s="10">
        <v>44603.520833333336</v>
      </c>
      <c r="D58" s="11">
        <f>Table46[[#This Row],[Class Date]]</f>
        <v>44603.520833333336</v>
      </c>
      <c r="E58" s="11">
        <f>Table46[[#This Row],[Class Date]]+0.125</f>
        <v>44603.645833333336</v>
      </c>
      <c r="F58" s="12" t="s">
        <v>104</v>
      </c>
      <c r="G58" s="13"/>
      <c r="H58" s="48"/>
    </row>
    <row r="59" spans="1:8" x14ac:dyDescent="0.3">
      <c r="A59" s="25" t="s">
        <v>82</v>
      </c>
      <c r="B59" s="9" t="s">
        <v>94</v>
      </c>
      <c r="C59" s="10">
        <v>44603.708333333336</v>
      </c>
      <c r="D59" s="11">
        <f>Table46[[#This Row],[Class Date]]</f>
        <v>44603.708333333336</v>
      </c>
      <c r="E59" s="11">
        <f>Table46[[#This Row],[Class Date]]+(0.125/3)</f>
        <v>44603.75</v>
      </c>
      <c r="F59" s="12" t="s">
        <v>102</v>
      </c>
      <c r="G59" s="13" t="s">
        <v>103</v>
      </c>
      <c r="H59" s="48"/>
    </row>
    <row r="60" spans="1:8" x14ac:dyDescent="0.3">
      <c r="A60" s="52"/>
      <c r="B60" s="48"/>
      <c r="C60" s="53"/>
      <c r="D60" s="54"/>
      <c r="E60" s="54"/>
      <c r="F60" s="55"/>
      <c r="G60" s="56"/>
      <c r="H60" s="48"/>
    </row>
    <row r="61" spans="1:8" x14ac:dyDescent="0.3">
      <c r="A61" s="52"/>
      <c r="B61" s="48"/>
      <c r="C61" s="53"/>
      <c r="D61" s="54"/>
      <c r="E61" s="54"/>
      <c r="F61" s="55"/>
      <c r="G61" s="56"/>
      <c r="H61" s="48"/>
    </row>
    <row r="62" spans="1:8" x14ac:dyDescent="0.3">
      <c r="A62" s="52"/>
      <c r="B62" s="48"/>
      <c r="C62" s="53"/>
      <c r="D62" s="54"/>
      <c r="E62" s="54"/>
      <c r="F62" s="55"/>
      <c r="G62" s="56"/>
      <c r="H62" s="48"/>
    </row>
    <row r="63" spans="1:8" x14ac:dyDescent="0.3">
      <c r="A63" s="52"/>
      <c r="B63" s="48"/>
      <c r="C63" s="53"/>
      <c r="D63" s="54"/>
      <c r="E63" s="54"/>
      <c r="F63" s="55"/>
      <c r="G63" s="56"/>
      <c r="H63" s="48"/>
    </row>
    <row r="64" spans="1:8" x14ac:dyDescent="0.3">
      <c r="A64" s="52"/>
      <c r="B64" s="48"/>
      <c r="C64" s="53"/>
      <c r="D64" s="54"/>
      <c r="E64" s="54"/>
      <c r="F64" s="55"/>
      <c r="G64" s="56"/>
      <c r="H64" s="48"/>
    </row>
    <row r="65" spans="1:8" x14ac:dyDescent="0.3">
      <c r="A65" s="52"/>
      <c r="B65" s="48"/>
      <c r="C65" s="53"/>
      <c r="D65" s="54"/>
      <c r="E65" s="54"/>
      <c r="F65" s="55"/>
      <c r="G65" s="56"/>
      <c r="H65" s="48"/>
    </row>
    <row r="66" spans="1:8" x14ac:dyDescent="0.3">
      <c r="A66" s="52"/>
      <c r="B66" s="48"/>
      <c r="C66" s="53"/>
      <c r="D66" s="54"/>
      <c r="E66" s="54"/>
      <c r="F66" s="55"/>
      <c r="G66" s="56"/>
      <c r="H66" s="48"/>
    </row>
    <row r="67" spans="1:8" x14ac:dyDescent="0.3">
      <c r="A67" s="52"/>
      <c r="B67" s="48"/>
      <c r="C67" s="53"/>
      <c r="D67" s="54"/>
      <c r="E67" s="54"/>
      <c r="F67" s="55"/>
      <c r="G67" s="56"/>
      <c r="H67" s="48"/>
    </row>
    <row r="68" spans="1:8" x14ac:dyDescent="0.3">
      <c r="A68" s="52"/>
      <c r="B68" s="48"/>
      <c r="C68" s="53"/>
      <c r="D68" s="54"/>
      <c r="E68" s="54"/>
      <c r="F68" s="55"/>
      <c r="G68" s="56"/>
      <c r="H68" s="48"/>
    </row>
    <row r="69" spans="1:8" x14ac:dyDescent="0.3">
      <c r="A69" s="52"/>
      <c r="B69" s="48"/>
      <c r="C69" s="53"/>
      <c r="D69" s="54"/>
      <c r="E69" s="54"/>
      <c r="F69" s="55"/>
      <c r="G69" s="56"/>
      <c r="H69" s="48"/>
    </row>
    <row r="70" spans="1:8" x14ac:dyDescent="0.3">
      <c r="A70" s="52"/>
      <c r="B70" s="48"/>
      <c r="C70" s="53"/>
      <c r="D70" s="54"/>
      <c r="E70" s="54"/>
      <c r="F70" s="55"/>
      <c r="G70" s="56"/>
      <c r="H70" s="48"/>
    </row>
    <row r="71" spans="1:8" x14ac:dyDescent="0.3">
      <c r="A71" s="52"/>
      <c r="B71" s="48"/>
      <c r="C71" s="53"/>
      <c r="D71" s="54"/>
      <c r="E71" s="54"/>
      <c r="F71" s="55"/>
      <c r="G71" s="56"/>
      <c r="H71" s="48"/>
    </row>
    <row r="72" spans="1:8" x14ac:dyDescent="0.3">
      <c r="A72" s="52"/>
      <c r="B72" s="48"/>
      <c r="C72" s="53"/>
      <c r="D72" s="54"/>
      <c r="E72" s="54"/>
      <c r="F72" s="55"/>
      <c r="G72" s="56"/>
      <c r="H72" s="48"/>
    </row>
    <row r="73" spans="1:8" x14ac:dyDescent="0.3">
      <c r="A73" s="52"/>
      <c r="B73" s="48"/>
      <c r="C73" s="53"/>
      <c r="D73" s="54"/>
      <c r="E73" s="54"/>
      <c r="F73" s="55"/>
      <c r="G73" s="56"/>
      <c r="H73" s="48"/>
    </row>
    <row r="74" spans="1:8" x14ac:dyDescent="0.3">
      <c r="A74" s="52"/>
      <c r="B74" s="48"/>
      <c r="C74" s="53"/>
      <c r="D74" s="54"/>
      <c r="E74" s="54"/>
      <c r="F74" s="55"/>
      <c r="G74" s="56"/>
      <c r="H74" s="48"/>
    </row>
    <row r="75" spans="1:8" x14ac:dyDescent="0.3">
      <c r="A75" s="52"/>
      <c r="B75" s="48"/>
      <c r="C75" s="53"/>
      <c r="D75" s="54"/>
      <c r="E75" s="54"/>
      <c r="F75" s="55"/>
      <c r="G75" s="56"/>
      <c r="H75" s="48"/>
    </row>
    <row r="76" spans="1:8" x14ac:dyDescent="0.3">
      <c r="A76" s="52"/>
      <c r="B76" s="48"/>
      <c r="C76" s="53"/>
      <c r="D76" s="54"/>
      <c r="E76" s="54"/>
      <c r="F76" s="55"/>
      <c r="G76" s="56"/>
      <c r="H76" s="48"/>
    </row>
    <row r="77" spans="1:8" x14ac:dyDescent="0.3">
      <c r="A77" s="52"/>
      <c r="B77" s="48"/>
      <c r="C77" s="53"/>
      <c r="D77" s="54"/>
      <c r="E77" s="54"/>
      <c r="F77" s="55"/>
      <c r="G77" s="56"/>
      <c r="H77" s="48"/>
    </row>
    <row r="78" spans="1:8" x14ac:dyDescent="0.3">
      <c r="A78" s="52"/>
      <c r="B78" s="48"/>
      <c r="C78" s="53"/>
      <c r="D78" s="54"/>
      <c r="E78" s="54"/>
      <c r="F78" s="55"/>
      <c r="G78" s="56"/>
      <c r="H78" s="48"/>
    </row>
    <row r="79" spans="1:8" x14ac:dyDescent="0.3">
      <c r="A79" s="52"/>
      <c r="B79" s="48"/>
      <c r="C79" s="53"/>
      <c r="D79" s="54"/>
      <c r="E79" s="54"/>
      <c r="F79" s="55"/>
      <c r="G79" s="56"/>
      <c r="H79" s="48"/>
    </row>
    <row r="80" spans="1:8" x14ac:dyDescent="0.3">
      <c r="A80" s="52"/>
      <c r="B80" s="48"/>
      <c r="C80" s="53"/>
      <c r="D80" s="54"/>
      <c r="E80" s="54"/>
      <c r="F80" s="55"/>
      <c r="G80" s="56"/>
      <c r="H80" s="48"/>
    </row>
  </sheetData>
  <mergeCells count="4">
    <mergeCell ref="A1:H1"/>
    <mergeCell ref="B2:H2"/>
    <mergeCell ref="B7:H7"/>
    <mergeCell ref="C5:D5"/>
  </mergeCells>
  <printOptions horizontalCentered="1"/>
  <pageMargins left="0.7" right="0.7" top="1.5" bottom="0.75" header="0.3" footer="0.3"/>
  <pageSetup fitToHeight="0" orientation="landscape" r:id="rId1"/>
  <headerFooter>
    <oddHeader>&amp;L&amp;G&amp;R&amp;16&amp;K3D4543Office of Clinical Informatics</oddHeader>
    <oddFooter>&amp;L&amp;14&amp;K3D4543&amp;A&amp;R&amp;14&amp;K3D4543&amp;P of &amp;N</oddFooter>
  </headerFooter>
  <ignoredErrors>
    <ignoredError sqref="E44:E56" formula="1"/>
  </ignoredErrors>
  <legacyDrawingHF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5899-4DAA-433C-8245-054603C098DE}">
  <sheetPr>
    <tabColor rgb="FFB4BC00"/>
    <pageSetUpPr fitToPage="1"/>
  </sheetPr>
  <dimension ref="A1:H26"/>
  <sheetViews>
    <sheetView workbookViewId="0">
      <selection activeCell="B25" sqref="B25"/>
    </sheetView>
  </sheetViews>
  <sheetFormatPr defaultRowHeight="14.4" x14ac:dyDescent="0.3"/>
  <cols>
    <col min="1" max="1" width="42.5546875" customWidth="1"/>
    <col min="2" max="2" width="31" bestFit="1" customWidth="1"/>
    <col min="3" max="3" width="29.5546875" bestFit="1" customWidth="1"/>
    <col min="4" max="4" width="14" bestFit="1" customWidth="1"/>
    <col min="5" max="5" width="13.33203125" customWidth="1"/>
    <col min="6" max="7" width="19.5546875" customWidth="1"/>
    <col min="8" max="8" width="19.33203125" customWidth="1"/>
  </cols>
  <sheetData>
    <row r="1" spans="1:8" s="7" customFormat="1" ht="31.95" customHeight="1" x14ac:dyDescent="0.3">
      <c r="A1" s="128" t="s">
        <v>81</v>
      </c>
      <c r="B1" s="128"/>
      <c r="C1" s="128"/>
      <c r="D1" s="128"/>
      <c r="E1" s="128"/>
      <c r="F1" s="128"/>
      <c r="G1" s="128"/>
      <c r="H1" s="128"/>
    </row>
    <row r="2" spans="1:8" ht="51" customHeight="1" x14ac:dyDescent="0.3">
      <c r="A2" s="6" t="s">
        <v>62</v>
      </c>
      <c r="B2" s="129" t="s">
        <v>96</v>
      </c>
      <c r="C2" s="129"/>
      <c r="D2" s="129"/>
      <c r="E2" s="129"/>
      <c r="F2" s="129"/>
      <c r="G2" s="129"/>
      <c r="H2" s="129"/>
    </row>
    <row r="3" spans="1:8" ht="15.6" x14ac:dyDescent="0.3">
      <c r="A3" s="6" t="s">
        <v>68</v>
      </c>
      <c r="B3" s="5"/>
      <c r="C3" s="5"/>
      <c r="D3" s="5">
        <v>10</v>
      </c>
      <c r="E3" s="5" t="s">
        <v>79</v>
      </c>
      <c r="F3" s="5"/>
      <c r="G3" s="5"/>
      <c r="H3" s="5"/>
    </row>
    <row r="4" spans="1:8" ht="14.4" customHeight="1" x14ac:dyDescent="0.3">
      <c r="A4" s="6" t="s">
        <v>63</v>
      </c>
      <c r="B4" s="5"/>
      <c r="C4" s="5"/>
      <c r="D4" s="5">
        <v>2</v>
      </c>
      <c r="E4" s="5" t="s">
        <v>64</v>
      </c>
      <c r="F4" s="5"/>
      <c r="G4" s="5"/>
      <c r="H4" s="5"/>
    </row>
    <row r="5" spans="1:8" ht="15.6" x14ac:dyDescent="0.3">
      <c r="A5" s="6" t="s">
        <v>92</v>
      </c>
      <c r="B5" s="4"/>
      <c r="C5" s="143">
        <v>44459</v>
      </c>
      <c r="D5" s="143"/>
      <c r="E5" s="5"/>
      <c r="F5" s="5"/>
      <c r="H5" s="5"/>
    </row>
    <row r="6" spans="1:8" ht="6" customHeight="1" x14ac:dyDescent="0.3">
      <c r="B6" s="4"/>
      <c r="C6" s="4"/>
      <c r="D6" s="4"/>
      <c r="E6" s="4"/>
      <c r="F6" s="4"/>
      <c r="G6" s="4"/>
      <c r="H6" s="4"/>
    </row>
    <row r="7" spans="1:8" ht="45" customHeight="1" x14ac:dyDescent="0.3">
      <c r="A7" s="8" t="s">
        <v>89</v>
      </c>
      <c r="B7" s="142" t="s">
        <v>90</v>
      </c>
      <c r="C7" s="142"/>
      <c r="D7" s="142"/>
      <c r="E7" s="142"/>
      <c r="F7" s="142"/>
      <c r="G7" s="142"/>
      <c r="H7" s="142"/>
    </row>
    <row r="8" spans="1:8" x14ac:dyDescent="0.3">
      <c r="B8" s="4"/>
      <c r="C8" s="4"/>
      <c r="D8" s="4"/>
      <c r="E8" s="4"/>
      <c r="F8" s="4"/>
      <c r="G8" s="4"/>
      <c r="H8" s="4"/>
    </row>
    <row r="9" spans="1:8" s="1" customFormat="1" x14ac:dyDescent="0.3">
      <c r="A9" s="26" t="s">
        <v>45</v>
      </c>
      <c r="B9" s="27" t="s">
        <v>49</v>
      </c>
      <c r="C9" s="28" t="s">
        <v>50</v>
      </c>
      <c r="D9" s="29" t="s">
        <v>51</v>
      </c>
      <c r="E9" s="29" t="s">
        <v>52</v>
      </c>
      <c r="F9" s="30" t="s">
        <v>61</v>
      </c>
      <c r="G9" s="31" t="s">
        <v>60</v>
      </c>
      <c r="H9" s="27" t="s">
        <v>65</v>
      </c>
    </row>
    <row r="10" spans="1:8" x14ac:dyDescent="0.3">
      <c r="A10" s="25" t="s">
        <v>80</v>
      </c>
      <c r="B10" s="9"/>
      <c r="C10" s="10">
        <v>44448.6875</v>
      </c>
      <c r="D10" s="11">
        <v>44448.6875</v>
      </c>
      <c r="E10" s="11">
        <v>44448.770833333336</v>
      </c>
      <c r="F10" s="55"/>
      <c r="G10" s="56"/>
      <c r="H10" s="48"/>
    </row>
    <row r="11" spans="1:8" x14ac:dyDescent="0.3">
      <c r="A11" s="25" t="s">
        <v>80</v>
      </c>
      <c r="B11" s="9"/>
      <c r="C11" s="10">
        <v>44449.666666666664</v>
      </c>
      <c r="D11" s="11">
        <v>44449.666666666664</v>
      </c>
      <c r="E11" s="11">
        <v>44449.75</v>
      </c>
      <c r="F11" s="55"/>
      <c r="G11" s="56"/>
      <c r="H11" s="48"/>
    </row>
    <row r="12" spans="1:8" x14ac:dyDescent="0.3">
      <c r="A12" s="25" t="s">
        <v>80</v>
      </c>
      <c r="B12" s="9"/>
      <c r="C12" s="10">
        <v>44450.645833333328</v>
      </c>
      <c r="D12" s="11">
        <v>44450.645833333328</v>
      </c>
      <c r="E12" s="11">
        <v>44450.729166666664</v>
      </c>
      <c r="F12" s="55"/>
      <c r="G12" s="56"/>
      <c r="H12" s="48"/>
    </row>
    <row r="13" spans="1:8" x14ac:dyDescent="0.3">
      <c r="A13" s="25" t="s">
        <v>80</v>
      </c>
      <c r="B13" s="9"/>
      <c r="C13" s="10">
        <v>44452.666666666664</v>
      </c>
      <c r="D13" s="11">
        <v>44452.666666666664</v>
      </c>
      <c r="E13" s="11">
        <v>44452.75</v>
      </c>
      <c r="F13" s="55"/>
      <c r="G13" s="56"/>
      <c r="H13" s="48"/>
    </row>
    <row r="14" spans="1:8" x14ac:dyDescent="0.3">
      <c r="A14" s="25" t="s">
        <v>80</v>
      </c>
      <c r="B14" s="9"/>
      <c r="C14" s="10">
        <v>44452.770833333336</v>
      </c>
      <c r="D14" s="11">
        <v>44452.770833333336</v>
      </c>
      <c r="E14" s="11">
        <v>44452.854166666664</v>
      </c>
      <c r="F14" s="55"/>
      <c r="G14" s="56"/>
      <c r="H14" s="48"/>
    </row>
    <row r="15" spans="1:8" x14ac:dyDescent="0.3">
      <c r="A15" s="25" t="s">
        <v>80</v>
      </c>
      <c r="B15" s="9"/>
      <c r="C15" s="10">
        <v>44453.666666666664</v>
      </c>
      <c r="D15" s="11">
        <v>44453.666666666664</v>
      </c>
      <c r="E15" s="11">
        <v>44453.75</v>
      </c>
      <c r="F15" s="55"/>
      <c r="G15" s="56"/>
      <c r="H15" s="48"/>
    </row>
    <row r="16" spans="1:8" x14ac:dyDescent="0.3">
      <c r="A16" s="25" t="s">
        <v>80</v>
      </c>
      <c r="B16" s="48"/>
      <c r="C16" s="10">
        <v>44454.666666666664</v>
      </c>
      <c r="D16" s="54">
        <v>44454.666666666664</v>
      </c>
      <c r="E16" s="54">
        <v>44454.75</v>
      </c>
      <c r="F16" s="55"/>
      <c r="G16" s="56"/>
      <c r="H16" s="48"/>
    </row>
    <row r="17" spans="1:8" x14ac:dyDescent="0.3">
      <c r="A17" s="25" t="s">
        <v>82</v>
      </c>
      <c r="B17" s="48"/>
      <c r="C17" s="10">
        <v>44454.770833333336</v>
      </c>
      <c r="D17" s="54">
        <v>44454.770833333336</v>
      </c>
      <c r="E17" s="54">
        <v>44454.8125</v>
      </c>
      <c r="F17" s="55"/>
      <c r="G17" s="56"/>
      <c r="H17" s="48"/>
    </row>
    <row r="18" spans="1:8" x14ac:dyDescent="0.3">
      <c r="A18" s="25" t="s">
        <v>82</v>
      </c>
      <c r="B18" s="48"/>
      <c r="C18" s="10">
        <v>44455.708333333336</v>
      </c>
      <c r="D18" s="54">
        <v>44455.708333333336</v>
      </c>
      <c r="E18" s="54">
        <v>44455.75</v>
      </c>
      <c r="F18" s="55"/>
      <c r="G18" s="56"/>
      <c r="H18" s="48"/>
    </row>
    <row r="19" spans="1:8" x14ac:dyDescent="0.3">
      <c r="A19" s="25" t="s">
        <v>82</v>
      </c>
      <c r="B19" s="48"/>
      <c r="C19" s="10">
        <v>44456.708333333336</v>
      </c>
      <c r="D19" s="54">
        <v>44456.708333333336</v>
      </c>
      <c r="E19" s="54">
        <v>44456.75</v>
      </c>
      <c r="F19" s="55"/>
      <c r="G19" s="56"/>
      <c r="H19" s="48"/>
    </row>
    <row r="20" spans="1:8" x14ac:dyDescent="0.3">
      <c r="A20" s="52"/>
      <c r="B20" s="48"/>
      <c r="C20" s="10"/>
      <c r="D20" s="54"/>
      <c r="E20" s="54"/>
      <c r="F20" s="55"/>
      <c r="G20" s="56"/>
      <c r="H20" s="48"/>
    </row>
    <row r="21" spans="1:8" x14ac:dyDescent="0.3">
      <c r="A21" s="52"/>
      <c r="B21" s="48"/>
      <c r="C21" s="10"/>
      <c r="D21" s="54"/>
      <c r="E21" s="54"/>
      <c r="F21" s="55"/>
      <c r="G21" s="56"/>
      <c r="H21" s="48"/>
    </row>
    <row r="22" spans="1:8" x14ac:dyDescent="0.3">
      <c r="A22" s="52"/>
      <c r="B22" s="48"/>
      <c r="C22" s="53"/>
      <c r="D22" s="54"/>
      <c r="E22" s="54"/>
      <c r="F22" s="55"/>
      <c r="G22" s="56"/>
      <c r="H22" s="48"/>
    </row>
    <row r="23" spans="1:8" x14ac:dyDescent="0.3">
      <c r="A23" s="52"/>
      <c r="B23" s="48"/>
      <c r="C23" s="53"/>
      <c r="D23" s="54"/>
      <c r="E23" s="54"/>
      <c r="F23" s="55"/>
      <c r="G23" s="56"/>
      <c r="H23" s="48"/>
    </row>
    <row r="24" spans="1:8" x14ac:dyDescent="0.3">
      <c r="A24" s="52"/>
      <c r="B24" s="48"/>
      <c r="C24" s="53"/>
      <c r="D24" s="54"/>
      <c r="E24" s="54"/>
      <c r="F24" s="55"/>
      <c r="G24" s="56"/>
      <c r="H24" s="48"/>
    </row>
    <row r="25" spans="1:8" x14ac:dyDescent="0.3">
      <c r="A25" s="52"/>
      <c r="B25" s="48"/>
      <c r="C25" s="53"/>
      <c r="D25" s="54"/>
      <c r="E25" s="54"/>
      <c r="F25" s="55"/>
      <c r="G25" s="56"/>
      <c r="H25" s="48"/>
    </row>
    <row r="26" spans="1:8" x14ac:dyDescent="0.3">
      <c r="A26" s="52"/>
      <c r="B26" s="48"/>
      <c r="C26" s="53"/>
      <c r="D26" s="54"/>
      <c r="E26" s="54"/>
      <c r="F26" s="55"/>
      <c r="G26" s="56"/>
      <c r="H26" s="48"/>
    </row>
  </sheetData>
  <mergeCells count="4">
    <mergeCell ref="A1:H1"/>
    <mergeCell ref="B2:H2"/>
    <mergeCell ref="C5:D5"/>
    <mergeCell ref="B7:H7"/>
  </mergeCells>
  <printOptions horizontalCentered="1"/>
  <pageMargins left="0.7" right="0.7" top="1.5" bottom="0.75" header="0.3" footer="0.3"/>
  <pageSetup scale="64" fitToHeight="0" orientation="landscape" r:id="rId1"/>
  <headerFooter>
    <oddHeader>&amp;L&amp;G&amp;R&amp;16&amp;K3D4543Office of Clinical Informatics</oddHeader>
    <oddFooter>&amp;L&amp;14&amp;K3D4543&amp;A&amp;R&amp;14&amp;K3D4543&amp;P of &amp;N</oddFooter>
  </headerFooter>
  <legacyDrawingHF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B6D1-C3F2-4A05-99AB-6BFE60B56647}">
  <sheetPr filterMode="1">
    <tabColor rgb="FFE6E7E8"/>
  </sheetPr>
  <dimension ref="A1:K79"/>
  <sheetViews>
    <sheetView workbookViewId="0">
      <selection activeCell="E30" sqref="A1:H219"/>
    </sheetView>
  </sheetViews>
  <sheetFormatPr defaultRowHeight="14.4" x14ac:dyDescent="0.3"/>
  <cols>
    <col min="1" max="1" width="37.33203125" bestFit="1" customWidth="1"/>
    <col min="2" max="2" width="22.6640625" bestFit="1" customWidth="1"/>
    <col min="3" max="3" width="29.5546875" style="62" bestFit="1" customWidth="1"/>
    <col min="4" max="4" width="14.109375" style="64" bestFit="1" customWidth="1"/>
    <col min="5" max="5" width="11.33203125" style="65" bestFit="1" customWidth="1"/>
    <col min="6" max="6" width="31.109375" bestFit="1" customWidth="1"/>
    <col min="7" max="7" width="11.6640625" bestFit="1" customWidth="1"/>
    <col min="8" max="8" width="7.6640625" bestFit="1" customWidth="1"/>
    <col min="9" max="9" width="11.33203125" bestFit="1" customWidth="1"/>
    <col min="10" max="10" width="17.33203125" bestFit="1" customWidth="1"/>
    <col min="11" max="11" width="16.5546875" bestFit="1" customWidth="1"/>
  </cols>
  <sheetData>
    <row r="1" spans="1:11" x14ac:dyDescent="0.3">
      <c r="A1" t="s">
        <v>45</v>
      </c>
      <c r="B1" t="s">
        <v>97</v>
      </c>
      <c r="C1" s="62" t="s">
        <v>50</v>
      </c>
      <c r="D1" s="64" t="s">
        <v>51</v>
      </c>
      <c r="E1" s="65" t="s">
        <v>52</v>
      </c>
      <c r="F1" t="s">
        <v>53</v>
      </c>
      <c r="G1" t="s">
        <v>54</v>
      </c>
      <c r="H1" t="s">
        <v>44</v>
      </c>
      <c r="I1" t="s">
        <v>55</v>
      </c>
      <c r="J1" t="s">
        <v>56</v>
      </c>
      <c r="K1" t="s">
        <v>57</v>
      </c>
    </row>
    <row r="2" spans="1:11" hidden="1" x14ac:dyDescent="0.3">
      <c r="A2" t="e">
        <f>#REF!</f>
        <v>#REF!</v>
      </c>
      <c r="B2" t="e">
        <f>#REF!</f>
        <v>#REF!</v>
      </c>
      <c r="C2" s="62" t="e">
        <f>#REF!</f>
        <v>#REF!</v>
      </c>
      <c r="D2" s="65" t="e">
        <f>#REF!</f>
        <v>#REF!</v>
      </c>
      <c r="E2" s="65" t="e">
        <f>#REF!</f>
        <v>#REF!</v>
      </c>
      <c r="F2" t="e">
        <f>#REF!</f>
        <v>#REF!</v>
      </c>
      <c r="G2" t="e">
        <f>#REF!</f>
        <v>#REF!</v>
      </c>
      <c r="H2" t="e">
        <f>#REF!</f>
        <v>#REF!</v>
      </c>
      <c r="I2" t="e">
        <f>#REF!</f>
        <v>#REF!</v>
      </c>
      <c r="J2" t="e">
        <f>#REF!</f>
        <v>#REF!</v>
      </c>
      <c r="K2" t="e">
        <f>#REF!</f>
        <v>#REF!</v>
      </c>
    </row>
    <row r="3" spans="1:11" hidden="1" x14ac:dyDescent="0.3">
      <c r="A3" t="e">
        <f>#REF!</f>
        <v>#REF!</v>
      </c>
      <c r="B3" t="e">
        <f>#REF!</f>
        <v>#REF!</v>
      </c>
      <c r="C3" s="62" t="e">
        <f>#REF!</f>
        <v>#REF!</v>
      </c>
      <c r="D3" s="65" t="e">
        <f>#REF!</f>
        <v>#REF!</v>
      </c>
      <c r="E3" s="65" t="e">
        <f>#REF!</f>
        <v>#REF!</v>
      </c>
      <c r="F3" t="e">
        <f>#REF!</f>
        <v>#REF!</v>
      </c>
      <c r="G3" t="e">
        <f>#REF!</f>
        <v>#REF!</v>
      </c>
      <c r="H3" t="e">
        <f>#REF!</f>
        <v>#REF!</v>
      </c>
      <c r="I3" t="e">
        <f>#REF!</f>
        <v>#REF!</v>
      </c>
      <c r="J3" t="e">
        <f>#REF!</f>
        <v>#REF!</v>
      </c>
      <c r="K3" t="e">
        <f>#REF!</f>
        <v>#REF!</v>
      </c>
    </row>
    <row r="4" spans="1:11" hidden="1" x14ac:dyDescent="0.3">
      <c r="A4" t="e">
        <f>#REF!</f>
        <v>#REF!</v>
      </c>
      <c r="B4" t="e">
        <f>#REF!</f>
        <v>#REF!</v>
      </c>
      <c r="C4" s="62" t="e">
        <f>#REF!</f>
        <v>#REF!</v>
      </c>
      <c r="D4" s="65" t="e">
        <f>#REF!</f>
        <v>#REF!</v>
      </c>
      <c r="E4" s="65" t="e">
        <f>#REF!</f>
        <v>#REF!</v>
      </c>
      <c r="F4" t="e">
        <f>#REF!</f>
        <v>#REF!</v>
      </c>
      <c r="G4" t="e">
        <f>#REF!</f>
        <v>#REF!</v>
      </c>
      <c r="H4" t="e">
        <f>#REF!</f>
        <v>#REF!</v>
      </c>
      <c r="I4" t="e">
        <f>#REF!</f>
        <v>#REF!</v>
      </c>
      <c r="J4" t="e">
        <f>#REF!</f>
        <v>#REF!</v>
      </c>
      <c r="K4" t="e">
        <f>#REF!</f>
        <v>#REF!</v>
      </c>
    </row>
    <row r="5" spans="1:11" hidden="1" x14ac:dyDescent="0.3">
      <c r="A5" t="e">
        <f>#REF!</f>
        <v>#REF!</v>
      </c>
      <c r="B5" t="e">
        <f>#REF!</f>
        <v>#REF!</v>
      </c>
      <c r="C5" s="62" t="e">
        <f>#REF!</f>
        <v>#REF!</v>
      </c>
      <c r="D5" s="65" t="e">
        <f>#REF!</f>
        <v>#REF!</v>
      </c>
      <c r="E5" s="65" t="e">
        <f>#REF!</f>
        <v>#REF!</v>
      </c>
      <c r="F5" t="e">
        <f>#REF!</f>
        <v>#REF!</v>
      </c>
      <c r="G5" t="e">
        <f>#REF!</f>
        <v>#REF!</v>
      </c>
      <c r="H5" t="e">
        <f>#REF!</f>
        <v>#REF!</v>
      </c>
      <c r="I5" t="e">
        <f>#REF!</f>
        <v>#REF!</v>
      </c>
      <c r="J5" t="e">
        <f>#REF!</f>
        <v>#REF!</v>
      </c>
      <c r="K5" t="e">
        <f>#REF!</f>
        <v>#REF!</v>
      </c>
    </row>
    <row r="6" spans="1:11" hidden="1" x14ac:dyDescent="0.3">
      <c r="A6" t="e">
        <f>#REF!</f>
        <v>#REF!</v>
      </c>
      <c r="B6" t="e">
        <f>#REF!</f>
        <v>#REF!</v>
      </c>
      <c r="C6" s="62" t="e">
        <f>#REF!</f>
        <v>#REF!</v>
      </c>
      <c r="D6" s="65" t="e">
        <f>#REF!</f>
        <v>#REF!</v>
      </c>
      <c r="E6" s="65" t="e">
        <f>#REF!</f>
        <v>#REF!</v>
      </c>
      <c r="F6" t="e">
        <f>#REF!</f>
        <v>#REF!</v>
      </c>
      <c r="G6" t="e">
        <f>#REF!</f>
        <v>#REF!</v>
      </c>
      <c r="H6" t="e">
        <f>#REF!</f>
        <v>#REF!</v>
      </c>
      <c r="I6" t="e">
        <f>#REF!</f>
        <v>#REF!</v>
      </c>
      <c r="J6" t="e">
        <f>#REF!</f>
        <v>#REF!</v>
      </c>
      <c r="K6" t="e">
        <f>#REF!</f>
        <v>#REF!</v>
      </c>
    </row>
    <row r="7" spans="1:11" hidden="1" x14ac:dyDescent="0.3">
      <c r="A7" t="e">
        <f>#REF!</f>
        <v>#REF!</v>
      </c>
      <c r="B7" t="e">
        <f>#REF!</f>
        <v>#REF!</v>
      </c>
      <c r="C7" s="62" t="e">
        <f>#REF!</f>
        <v>#REF!</v>
      </c>
      <c r="D7" s="65" t="e">
        <f>#REF!</f>
        <v>#REF!</v>
      </c>
      <c r="E7" s="65" t="e">
        <f>#REF!</f>
        <v>#REF!</v>
      </c>
      <c r="F7" t="e">
        <f>#REF!</f>
        <v>#REF!</v>
      </c>
      <c r="G7" t="e">
        <f>#REF!</f>
        <v>#REF!</v>
      </c>
      <c r="H7" t="e">
        <f>#REF!</f>
        <v>#REF!</v>
      </c>
      <c r="I7" t="e">
        <f>#REF!</f>
        <v>#REF!</v>
      </c>
      <c r="J7" t="e">
        <f>#REF!</f>
        <v>#REF!</v>
      </c>
      <c r="K7" t="e">
        <f>#REF!</f>
        <v>#REF!</v>
      </c>
    </row>
    <row r="8" spans="1:11" hidden="1" x14ac:dyDescent="0.3">
      <c r="A8" t="e">
        <f>#REF!</f>
        <v>#REF!</v>
      </c>
      <c r="B8" t="e">
        <f>#REF!</f>
        <v>#REF!</v>
      </c>
      <c r="C8" s="62" t="e">
        <f>#REF!</f>
        <v>#REF!</v>
      </c>
      <c r="D8" s="65" t="e">
        <f>#REF!</f>
        <v>#REF!</v>
      </c>
      <c r="E8" s="65" t="e">
        <f>#REF!</f>
        <v>#REF!</v>
      </c>
      <c r="F8" t="e">
        <f>#REF!</f>
        <v>#REF!</v>
      </c>
      <c r="G8" t="e">
        <f>#REF!</f>
        <v>#REF!</v>
      </c>
      <c r="H8" t="e">
        <f>#REF!</f>
        <v>#REF!</v>
      </c>
      <c r="I8" t="e">
        <f>#REF!</f>
        <v>#REF!</v>
      </c>
      <c r="J8" t="e">
        <f>#REF!</f>
        <v>#REF!</v>
      </c>
      <c r="K8" t="e">
        <f>#REF!</f>
        <v>#REF!</v>
      </c>
    </row>
    <row r="9" spans="1:11" hidden="1" x14ac:dyDescent="0.3">
      <c r="A9" t="str">
        <f>'Mercy Anesthesia Module Classes'!A55</f>
        <v xml:space="preserve">Anesthesia Module Classroom Education </v>
      </c>
      <c r="B9" t="str">
        <f>'Mercy Anesthesia Module Classes'!B55</f>
        <v>Mercy Smart Classroom 3</v>
      </c>
      <c r="C9" s="62">
        <f>'Mercy Anesthesia Module Classes'!C55</f>
        <v>44602.666666666664</v>
      </c>
      <c r="D9" s="65">
        <f>'Mercy Anesthesia Module Classes'!D55</f>
        <v>44602.666666666664</v>
      </c>
      <c r="E9" s="65">
        <f>'Mercy Anesthesia Module Classes'!E55</f>
        <v>44602.791666666664</v>
      </c>
      <c r="F9">
        <f>'Mercy Anesthesia Module Classes'!G55</f>
        <v>0</v>
      </c>
      <c r="G9">
        <f>'Mercy Anesthesia Module Classes'!H55</f>
        <v>0</v>
      </c>
      <c r="H9">
        <f>'Mercy Anesthesia Module Classes'!I55</f>
        <v>0</v>
      </c>
      <c r="I9">
        <f>'Mercy Anesthesia Module Classes'!J55</f>
        <v>0</v>
      </c>
      <c r="J9">
        <f>'Mercy Anesthesia Module Classes'!K55</f>
        <v>0</v>
      </c>
      <c r="K9">
        <f>'Mercy Anesthesia Module Classes'!L55</f>
        <v>0</v>
      </c>
    </row>
    <row r="10" spans="1:11" hidden="1" x14ac:dyDescent="0.3">
      <c r="A10" t="str">
        <f>'Mercy Anesthesia Module Classes'!A56</f>
        <v>Anesthesia Module Pre-Live FAQ Call</v>
      </c>
      <c r="B10" t="str">
        <f>'Mercy Anesthesia Module Classes'!B56</f>
        <v>Mercy CI Zoom Meetings</v>
      </c>
      <c r="C10" s="62">
        <f>'Mercy Anesthesia Module Classes'!C56</f>
        <v>44602.708333333336</v>
      </c>
      <c r="D10" s="65">
        <f>'Mercy Anesthesia Module Classes'!D56</f>
        <v>44602.708333333336</v>
      </c>
      <c r="E10" s="65">
        <f>'Mercy Anesthesia Module Classes'!E56</f>
        <v>44602.75</v>
      </c>
      <c r="F10" t="str">
        <f>'Mercy Anesthesia Module Classes'!G56</f>
        <v>Lin</v>
      </c>
      <c r="G10">
        <f>'Mercy Anesthesia Module Classes'!H56</f>
        <v>0</v>
      </c>
      <c r="H10">
        <f>'Mercy Anesthesia Module Classes'!I56</f>
        <v>0</v>
      </c>
      <c r="I10">
        <f>'Mercy Anesthesia Module Classes'!J56</f>
        <v>0</v>
      </c>
      <c r="J10">
        <f>'Mercy Anesthesia Module Classes'!K56</f>
        <v>0</v>
      </c>
      <c r="K10">
        <f>'Mercy Anesthesia Module Classes'!L56</f>
        <v>0</v>
      </c>
    </row>
    <row r="11" spans="1:11" hidden="1" x14ac:dyDescent="0.3">
      <c r="A11" t="str">
        <f>'Mercy Anesthesia Module Classes'!A57</f>
        <v xml:space="preserve">Anesthesia Module Classroom Education </v>
      </c>
      <c r="B11" t="str">
        <f>'Mercy Anesthesia Module Classes'!B57</f>
        <v>Mercy Smart Classroom 3</v>
      </c>
      <c r="C11" s="62">
        <f>'Mercy Anesthesia Module Classes'!C57</f>
        <v>44603.375</v>
      </c>
      <c r="D11" s="65">
        <f>'Mercy Anesthesia Module Classes'!D57</f>
        <v>44603.375</v>
      </c>
      <c r="E11" s="65">
        <f>'Mercy Anesthesia Module Classes'!E57</f>
        <v>44603.5</v>
      </c>
      <c r="F11">
        <f>'Mercy Anesthesia Module Classes'!G57</f>
        <v>0</v>
      </c>
      <c r="G11">
        <f>'Mercy Anesthesia Module Classes'!H57</f>
        <v>0</v>
      </c>
      <c r="H11">
        <f>'Mercy Anesthesia Module Classes'!I57</f>
        <v>0</v>
      </c>
      <c r="I11">
        <f>'Mercy Anesthesia Module Classes'!J57</f>
        <v>0</v>
      </c>
      <c r="J11">
        <f>'Mercy Anesthesia Module Classes'!K57</f>
        <v>0</v>
      </c>
      <c r="K11">
        <f>'Mercy Anesthesia Module Classes'!L57</f>
        <v>0</v>
      </c>
    </row>
    <row r="12" spans="1:11" hidden="1" x14ac:dyDescent="0.3">
      <c r="A12" t="str">
        <f>'Mercy Anesthesia Module Classes'!A58</f>
        <v xml:space="preserve">Anesthesia Module Classroom Education </v>
      </c>
      <c r="B12" t="str">
        <f>'Mercy Anesthesia Module Classes'!B58</f>
        <v>Mercy CI Zoom Meetings</v>
      </c>
      <c r="C12" s="62">
        <f>'Mercy Anesthesia Module Classes'!C58</f>
        <v>44603.520833333336</v>
      </c>
      <c r="D12" s="65">
        <f>'Mercy Anesthesia Module Classes'!D58</f>
        <v>44603.520833333336</v>
      </c>
      <c r="E12" s="65">
        <f>'Mercy Anesthesia Module Classes'!E58</f>
        <v>44603.645833333336</v>
      </c>
      <c r="F12">
        <f>'Mercy Anesthesia Module Classes'!G58</f>
        <v>0</v>
      </c>
      <c r="G12">
        <f>'Mercy Anesthesia Module Classes'!H58</f>
        <v>0</v>
      </c>
      <c r="H12">
        <f>'Mercy Anesthesia Module Classes'!I58</f>
        <v>0</v>
      </c>
      <c r="I12">
        <f>'Mercy Anesthesia Module Classes'!J58</f>
        <v>0</v>
      </c>
      <c r="J12">
        <f>'Mercy Anesthesia Module Classes'!K58</f>
        <v>0</v>
      </c>
      <c r="K12">
        <f>'Mercy Anesthesia Module Classes'!L58</f>
        <v>0</v>
      </c>
    </row>
    <row r="13" spans="1:11" hidden="1" x14ac:dyDescent="0.3">
      <c r="A13" t="str">
        <f>'Mercy Anesthesia Module Classes'!A59</f>
        <v>Anesthesia Module Pre-Live FAQ Call</v>
      </c>
      <c r="B13" t="str">
        <f>'Mercy Anesthesia Module Classes'!B59</f>
        <v>Mercy CI Zoom Meetings</v>
      </c>
      <c r="C13" s="62">
        <f>'Mercy Anesthesia Module Classes'!C59</f>
        <v>44603.708333333336</v>
      </c>
      <c r="D13" s="65">
        <f>'Mercy Anesthesia Module Classes'!D59</f>
        <v>44603.708333333336</v>
      </c>
      <c r="E13" s="65">
        <f>'Mercy Anesthesia Module Classes'!E59</f>
        <v>44603.75</v>
      </c>
      <c r="F13" t="str">
        <f>'Mercy Anesthesia Module Classes'!G59</f>
        <v>Lin</v>
      </c>
      <c r="G13">
        <f>'Mercy Anesthesia Module Classes'!H59</f>
        <v>0</v>
      </c>
      <c r="H13">
        <f>'Mercy Anesthesia Module Classes'!I59</f>
        <v>0</v>
      </c>
      <c r="I13">
        <f>'Mercy Anesthesia Module Classes'!J59</f>
        <v>0</v>
      </c>
      <c r="J13">
        <f>'Mercy Anesthesia Module Classes'!K59</f>
        <v>0</v>
      </c>
      <c r="K13">
        <f>'Mercy Anesthesia Module Classes'!L59</f>
        <v>0</v>
      </c>
    </row>
    <row r="14" spans="1:11" hidden="1" x14ac:dyDescent="0.3">
      <c r="A14">
        <f>'Mercy Anesthesia Module Classes'!A60</f>
        <v>0</v>
      </c>
      <c r="B14">
        <f>'Mercy Anesthesia Module Classes'!B60</f>
        <v>0</v>
      </c>
      <c r="C14" s="62">
        <f>'Mercy Anesthesia Module Classes'!C60</f>
        <v>0</v>
      </c>
      <c r="D14" s="65">
        <f>'Mercy Anesthesia Module Classes'!D60</f>
        <v>0</v>
      </c>
      <c r="E14" s="65">
        <f>'Mercy Anesthesia Module Classes'!E60</f>
        <v>0</v>
      </c>
      <c r="F14">
        <f>'Mercy Anesthesia Module Classes'!G60</f>
        <v>0</v>
      </c>
      <c r="G14">
        <f>'Mercy Anesthesia Module Classes'!H60</f>
        <v>0</v>
      </c>
      <c r="H14">
        <f>'Mercy Anesthesia Module Classes'!I60</f>
        <v>0</v>
      </c>
      <c r="I14">
        <f>'Mercy Anesthesia Module Classes'!J60</f>
        <v>0</v>
      </c>
      <c r="J14">
        <f>'Mercy Anesthesia Module Classes'!K60</f>
        <v>0</v>
      </c>
      <c r="K14">
        <f>'Mercy Anesthesia Module Classes'!L60</f>
        <v>0</v>
      </c>
    </row>
    <row r="15" spans="1:11" hidden="1" x14ac:dyDescent="0.3">
      <c r="A15">
        <f>'ARG Anesthesia Module Classes'!A20</f>
        <v>0</v>
      </c>
      <c r="B15">
        <f>'ARG Anesthesia Module Classes'!B20</f>
        <v>0</v>
      </c>
      <c r="C15" s="62">
        <f>'ARG Anesthesia Module Classes'!C20</f>
        <v>0</v>
      </c>
      <c r="D15" s="65">
        <f>'ARG Anesthesia Module Classes'!D20</f>
        <v>0</v>
      </c>
      <c r="E15" s="65">
        <f>'ARG Anesthesia Module Classes'!E20</f>
        <v>0</v>
      </c>
      <c r="F15">
        <f>'ARG Anesthesia Module Classes'!G20</f>
        <v>0</v>
      </c>
      <c r="G15">
        <f>'ARG Anesthesia Module Classes'!H20</f>
        <v>0</v>
      </c>
      <c r="H15">
        <f>'ARG Anesthesia Module Classes'!I20</f>
        <v>0</v>
      </c>
      <c r="I15">
        <f>'ARG Anesthesia Module Classes'!J20</f>
        <v>0</v>
      </c>
      <c r="J15">
        <f>'ARG Anesthesia Module Classes'!K20</f>
        <v>0</v>
      </c>
      <c r="K15">
        <f>'ARG Anesthesia Module Classes'!L20</f>
        <v>0</v>
      </c>
    </row>
    <row r="16" spans="1:11" hidden="1" x14ac:dyDescent="0.3">
      <c r="A16">
        <f>'ARG Anesthesia Module Classes'!A21</f>
        <v>0</v>
      </c>
      <c r="B16">
        <f>'ARG Anesthesia Module Classes'!B21</f>
        <v>0</v>
      </c>
      <c r="C16" s="62">
        <f>'ARG Anesthesia Module Classes'!C21</f>
        <v>0</v>
      </c>
      <c r="D16" s="65">
        <f>'ARG Anesthesia Module Classes'!D21</f>
        <v>0</v>
      </c>
      <c r="E16" s="65">
        <f>'ARG Anesthesia Module Classes'!E21</f>
        <v>0</v>
      </c>
      <c r="F16">
        <f>'ARG Anesthesia Module Classes'!G21</f>
        <v>0</v>
      </c>
      <c r="G16">
        <f>'ARG Anesthesia Module Classes'!H21</f>
        <v>0</v>
      </c>
      <c r="H16">
        <f>'ARG Anesthesia Module Classes'!I21</f>
        <v>0</v>
      </c>
      <c r="I16">
        <f>'ARG Anesthesia Module Classes'!J21</f>
        <v>0</v>
      </c>
      <c r="J16">
        <f>'ARG Anesthesia Module Classes'!K21</f>
        <v>0</v>
      </c>
      <c r="K16">
        <f>'ARG Anesthesia Module Classes'!L21</f>
        <v>0</v>
      </c>
    </row>
    <row r="17" spans="1:11" hidden="1" x14ac:dyDescent="0.3">
      <c r="A17">
        <f>'ARG Anesthesia Module Classes'!A22</f>
        <v>0</v>
      </c>
      <c r="B17">
        <f>'ARG Anesthesia Module Classes'!B22</f>
        <v>0</v>
      </c>
      <c r="C17" s="62">
        <f>'ARG Anesthesia Module Classes'!C22</f>
        <v>0</v>
      </c>
      <c r="D17" s="65">
        <f>'ARG Anesthesia Module Classes'!D22</f>
        <v>0</v>
      </c>
      <c r="E17" s="65">
        <f>'ARG Anesthesia Module Classes'!E22</f>
        <v>0</v>
      </c>
      <c r="F17">
        <f>'ARG Anesthesia Module Classes'!G22</f>
        <v>0</v>
      </c>
      <c r="G17">
        <f>'ARG Anesthesia Module Classes'!H22</f>
        <v>0</v>
      </c>
      <c r="H17">
        <f>'ARG Anesthesia Module Classes'!I22</f>
        <v>0</v>
      </c>
      <c r="I17">
        <f>'ARG Anesthesia Module Classes'!J22</f>
        <v>0</v>
      </c>
      <c r="J17">
        <f>'ARG Anesthesia Module Classes'!K22</f>
        <v>0</v>
      </c>
      <c r="K17">
        <f>'ARG Anesthesia Module Classes'!L22</f>
        <v>0</v>
      </c>
    </row>
    <row r="18" spans="1:11" hidden="1" x14ac:dyDescent="0.3">
      <c r="A18">
        <f>'ARG Anesthesia Module Classes'!A23</f>
        <v>0</v>
      </c>
      <c r="B18">
        <f>'ARG Anesthesia Module Classes'!B23</f>
        <v>0</v>
      </c>
      <c r="C18" s="62">
        <f>'ARG Anesthesia Module Classes'!C23</f>
        <v>0</v>
      </c>
      <c r="D18" s="65">
        <f>'ARG Anesthesia Module Classes'!D23</f>
        <v>0</v>
      </c>
      <c r="E18" s="65">
        <f>'ARG Anesthesia Module Classes'!E23</f>
        <v>0</v>
      </c>
      <c r="F18">
        <f>'ARG Anesthesia Module Classes'!G23</f>
        <v>0</v>
      </c>
      <c r="G18">
        <f>'ARG Anesthesia Module Classes'!H23</f>
        <v>0</v>
      </c>
      <c r="H18">
        <f>'ARG Anesthesia Module Classes'!I23</f>
        <v>0</v>
      </c>
      <c r="I18">
        <f>'ARG Anesthesia Module Classes'!J23</f>
        <v>0</v>
      </c>
      <c r="J18">
        <f>'ARG Anesthesia Module Classes'!K23</f>
        <v>0</v>
      </c>
      <c r="K18">
        <f>'ARG Anesthesia Module Classes'!L23</f>
        <v>0</v>
      </c>
    </row>
    <row r="19" spans="1:11" hidden="1" x14ac:dyDescent="0.3">
      <c r="A19">
        <f>'ARG Anesthesia Module Classes'!A24</f>
        <v>0</v>
      </c>
      <c r="B19">
        <f>'ARG Anesthesia Module Classes'!B24</f>
        <v>0</v>
      </c>
      <c r="C19" s="62">
        <f>'ARG Anesthesia Module Classes'!C24</f>
        <v>0</v>
      </c>
      <c r="D19" s="65">
        <f>'ARG Anesthesia Module Classes'!D24</f>
        <v>0</v>
      </c>
      <c r="E19" s="65">
        <f>'ARG Anesthesia Module Classes'!E24</f>
        <v>0</v>
      </c>
      <c r="F19">
        <f>'ARG Anesthesia Module Classes'!G24</f>
        <v>0</v>
      </c>
      <c r="G19">
        <f>'ARG Anesthesia Module Classes'!H24</f>
        <v>0</v>
      </c>
      <c r="H19">
        <f>'ARG Anesthesia Module Classes'!I24</f>
        <v>0</v>
      </c>
      <c r="I19">
        <f>'ARG Anesthesia Module Classes'!J24</f>
        <v>0</v>
      </c>
      <c r="J19">
        <f>'ARG Anesthesia Module Classes'!K24</f>
        <v>0</v>
      </c>
      <c r="K19">
        <f>'ARG Anesthesia Module Classes'!L24</f>
        <v>0</v>
      </c>
    </row>
    <row r="20" spans="1:11" hidden="1" x14ac:dyDescent="0.3">
      <c r="A20">
        <f>'ARG Anesthesia Module Classes'!A25</f>
        <v>0</v>
      </c>
      <c r="B20">
        <f>'ARG Anesthesia Module Classes'!B25</f>
        <v>0</v>
      </c>
      <c r="C20" s="62">
        <f>'ARG Anesthesia Module Classes'!C25</f>
        <v>0</v>
      </c>
      <c r="D20" s="65">
        <f>'ARG Anesthesia Module Classes'!D25</f>
        <v>0</v>
      </c>
      <c r="E20" s="65">
        <f>'ARG Anesthesia Module Classes'!E25</f>
        <v>0</v>
      </c>
      <c r="F20">
        <f>'ARG Anesthesia Module Classes'!G25</f>
        <v>0</v>
      </c>
      <c r="G20">
        <f>'ARG Anesthesia Module Classes'!H25</f>
        <v>0</v>
      </c>
      <c r="H20">
        <f>'ARG Anesthesia Module Classes'!I25</f>
        <v>0</v>
      </c>
      <c r="I20">
        <f>'ARG Anesthesia Module Classes'!J25</f>
        <v>0</v>
      </c>
      <c r="J20">
        <f>'ARG Anesthesia Module Classes'!K25</f>
        <v>0</v>
      </c>
      <c r="K20">
        <f>'ARG Anesthesia Module Classes'!L25</f>
        <v>0</v>
      </c>
    </row>
    <row r="21" spans="1:11" hidden="1" x14ac:dyDescent="0.3">
      <c r="A21">
        <f>'ARG Anesthesia Module Classes'!A26</f>
        <v>0</v>
      </c>
      <c r="B21">
        <f>'ARG Anesthesia Module Classes'!B26</f>
        <v>0</v>
      </c>
      <c r="C21" s="62">
        <f>'ARG Anesthesia Module Classes'!C26</f>
        <v>0</v>
      </c>
      <c r="D21" s="65">
        <f>'ARG Anesthesia Module Classes'!D26</f>
        <v>0</v>
      </c>
      <c r="E21" s="65">
        <f>'ARG Anesthesia Module Classes'!E26</f>
        <v>0</v>
      </c>
      <c r="F21">
        <f>'ARG Anesthesia Module Classes'!G26</f>
        <v>0</v>
      </c>
      <c r="G21">
        <f>'ARG Anesthesia Module Classes'!H26</f>
        <v>0</v>
      </c>
      <c r="H21">
        <f>'ARG Anesthesia Module Classes'!I26</f>
        <v>0</v>
      </c>
      <c r="I21">
        <f>'ARG Anesthesia Module Classes'!J26</f>
        <v>0</v>
      </c>
      <c r="J21">
        <f>'ARG Anesthesia Module Classes'!K26</f>
        <v>0</v>
      </c>
      <c r="K21">
        <f>'ARG Anesthesia Module Classes'!L26</f>
        <v>0</v>
      </c>
    </row>
    <row r="22" spans="1:11" hidden="1" x14ac:dyDescent="0.3">
      <c r="A22">
        <f>'ARG Anesthesia Module Classes'!A27</f>
        <v>0</v>
      </c>
      <c r="B22">
        <f>'ARG Anesthesia Module Classes'!B27</f>
        <v>0</v>
      </c>
      <c r="C22" s="62">
        <f>'ARG Anesthesia Module Classes'!C27</f>
        <v>0</v>
      </c>
      <c r="D22" s="65">
        <f>'ARG Anesthesia Module Classes'!D27</f>
        <v>0</v>
      </c>
      <c r="E22" s="65">
        <f>'ARG Anesthesia Module Classes'!E27</f>
        <v>0</v>
      </c>
      <c r="F22">
        <f>'ARG Anesthesia Module Classes'!G27</f>
        <v>0</v>
      </c>
      <c r="G22">
        <f>'ARG Anesthesia Module Classes'!H27</f>
        <v>0</v>
      </c>
      <c r="H22">
        <f>'ARG Anesthesia Module Classes'!I27</f>
        <v>0</v>
      </c>
      <c r="I22">
        <f>'ARG Anesthesia Module Classes'!J27</f>
        <v>0</v>
      </c>
      <c r="J22">
        <f>'ARG Anesthesia Module Classes'!K27</f>
        <v>0</v>
      </c>
      <c r="K22">
        <f>'ARG Anesthesia Module Classes'!L27</f>
        <v>0</v>
      </c>
    </row>
    <row r="23" spans="1:11" x14ac:dyDescent="0.3">
      <c r="A23" t="e">
        <f>#REF!</f>
        <v>#REF!</v>
      </c>
      <c r="B23" t="e">
        <f>#REF!</f>
        <v>#REF!</v>
      </c>
      <c r="C23" s="62" t="e">
        <f>#REF!</f>
        <v>#REF!</v>
      </c>
      <c r="D23" s="65" t="e">
        <f>#REF!</f>
        <v>#REF!</v>
      </c>
      <c r="E23" s="65" t="e">
        <f>#REF!</f>
        <v>#REF!</v>
      </c>
      <c r="F23" t="e">
        <f>#REF!</f>
        <v>#REF!</v>
      </c>
      <c r="G23" t="e">
        <f>#REF!</f>
        <v>#REF!</v>
      </c>
      <c r="H23" t="e">
        <f>#REF!</f>
        <v>#REF!</v>
      </c>
      <c r="I23" t="e">
        <f>#REF!</f>
        <v>#REF!</v>
      </c>
      <c r="J23" t="e">
        <f>#REF!</f>
        <v>#REF!</v>
      </c>
      <c r="K23" t="e">
        <f>#REF!</f>
        <v>#REF!</v>
      </c>
    </row>
    <row r="24" spans="1:11" x14ac:dyDescent="0.3">
      <c r="A24" t="e">
        <f>#REF!</f>
        <v>#REF!</v>
      </c>
      <c r="B24" t="e">
        <f>#REF!</f>
        <v>#REF!</v>
      </c>
      <c r="C24" s="62" t="e">
        <f>#REF!</f>
        <v>#REF!</v>
      </c>
      <c r="D24" s="65" t="e">
        <f>#REF!</f>
        <v>#REF!</v>
      </c>
      <c r="E24" s="65" t="e">
        <f>#REF!</f>
        <v>#REF!</v>
      </c>
      <c r="F24" t="e">
        <f>#REF!</f>
        <v>#REF!</v>
      </c>
      <c r="G24" t="e">
        <f>#REF!</f>
        <v>#REF!</v>
      </c>
      <c r="H24" t="e">
        <f>#REF!</f>
        <v>#REF!</v>
      </c>
      <c r="I24" t="e">
        <f>#REF!</f>
        <v>#REF!</v>
      </c>
      <c r="J24" t="e">
        <f>#REF!</f>
        <v>#REF!</v>
      </c>
      <c r="K24" t="e">
        <f>#REF!</f>
        <v>#REF!</v>
      </c>
    </row>
    <row r="25" spans="1:11" x14ac:dyDescent="0.3">
      <c r="A25" t="e">
        <f>#REF!</f>
        <v>#REF!</v>
      </c>
      <c r="B25" t="e">
        <f>#REF!</f>
        <v>#REF!</v>
      </c>
      <c r="C25" s="62" t="e">
        <f>#REF!</f>
        <v>#REF!</v>
      </c>
      <c r="D25" s="65" t="e">
        <f>#REF!</f>
        <v>#REF!</v>
      </c>
      <c r="E25" s="65" t="e">
        <f>#REF!</f>
        <v>#REF!</v>
      </c>
      <c r="F25" t="e">
        <f>#REF!</f>
        <v>#REF!</v>
      </c>
      <c r="G25" t="e">
        <f>#REF!</f>
        <v>#REF!</v>
      </c>
      <c r="H25" t="e">
        <f>#REF!</f>
        <v>#REF!</v>
      </c>
      <c r="I25" t="e">
        <f>#REF!</f>
        <v>#REF!</v>
      </c>
      <c r="J25" t="e">
        <f>#REF!</f>
        <v>#REF!</v>
      </c>
      <c r="K25" t="e">
        <f>#REF!</f>
        <v>#REF!</v>
      </c>
    </row>
    <row r="26" spans="1:11" x14ac:dyDescent="0.3">
      <c r="A26" t="e">
        <f>#REF!</f>
        <v>#REF!</v>
      </c>
      <c r="B26" t="e">
        <f>#REF!</f>
        <v>#REF!</v>
      </c>
      <c r="C26" s="62" t="e">
        <f>#REF!</f>
        <v>#REF!</v>
      </c>
      <c r="D26" s="65" t="e">
        <f>#REF!</f>
        <v>#REF!</v>
      </c>
      <c r="E26" s="65" t="e">
        <f>#REF!</f>
        <v>#REF!</v>
      </c>
      <c r="F26" t="e">
        <f>#REF!</f>
        <v>#REF!</v>
      </c>
      <c r="G26" t="e">
        <f>#REF!</f>
        <v>#REF!</v>
      </c>
      <c r="H26" t="e">
        <f>#REF!</f>
        <v>#REF!</v>
      </c>
      <c r="I26" t="e">
        <f>#REF!</f>
        <v>#REF!</v>
      </c>
      <c r="J26" t="e">
        <f>#REF!</f>
        <v>#REF!</v>
      </c>
      <c r="K26" t="e">
        <f>#REF!</f>
        <v>#REF!</v>
      </c>
    </row>
    <row r="27" spans="1:11" x14ac:dyDescent="0.3">
      <c r="A27" t="e">
        <f>#REF!</f>
        <v>#REF!</v>
      </c>
      <c r="B27" t="e">
        <f>#REF!</f>
        <v>#REF!</v>
      </c>
      <c r="C27" s="62" t="e">
        <f>#REF!</f>
        <v>#REF!</v>
      </c>
      <c r="D27" s="65" t="e">
        <f>#REF!</f>
        <v>#REF!</v>
      </c>
      <c r="E27" s="65" t="e">
        <f>#REF!</f>
        <v>#REF!</v>
      </c>
      <c r="F27" t="e">
        <f>#REF!</f>
        <v>#REF!</v>
      </c>
      <c r="G27" t="e">
        <f>#REF!</f>
        <v>#REF!</v>
      </c>
      <c r="H27" t="e">
        <f>#REF!</f>
        <v>#REF!</v>
      </c>
      <c r="I27" t="e">
        <f>#REF!</f>
        <v>#REF!</v>
      </c>
      <c r="J27" t="e">
        <f>#REF!</f>
        <v>#REF!</v>
      </c>
      <c r="K27" t="e">
        <f>#REF!</f>
        <v>#REF!</v>
      </c>
    </row>
    <row r="28" spans="1:11" x14ac:dyDescent="0.3">
      <c r="A28" t="e">
        <f>#REF!</f>
        <v>#REF!</v>
      </c>
      <c r="B28" t="e">
        <f>#REF!</f>
        <v>#REF!</v>
      </c>
      <c r="C28" s="62" t="e">
        <f>#REF!</f>
        <v>#REF!</v>
      </c>
      <c r="D28" s="65" t="e">
        <f>#REF!</f>
        <v>#REF!</v>
      </c>
      <c r="E28" s="65" t="e">
        <f>#REF!</f>
        <v>#REF!</v>
      </c>
      <c r="F28" t="e">
        <f>#REF!</f>
        <v>#REF!</v>
      </c>
      <c r="G28" t="e">
        <f>#REF!</f>
        <v>#REF!</v>
      </c>
      <c r="H28" t="e">
        <f>#REF!</f>
        <v>#REF!</v>
      </c>
      <c r="I28" t="e">
        <f>#REF!</f>
        <v>#REF!</v>
      </c>
      <c r="J28" t="e">
        <f>#REF!</f>
        <v>#REF!</v>
      </c>
      <c r="K28" t="e">
        <f>#REF!</f>
        <v>#REF!</v>
      </c>
    </row>
    <row r="29" spans="1:11" x14ac:dyDescent="0.3">
      <c r="A29" t="e">
        <f>#REF!</f>
        <v>#REF!</v>
      </c>
      <c r="B29" t="e">
        <f>#REF!</f>
        <v>#REF!</v>
      </c>
      <c r="C29" s="62" t="e">
        <f>#REF!</f>
        <v>#REF!</v>
      </c>
      <c r="D29" s="65" t="e">
        <f>#REF!</f>
        <v>#REF!</v>
      </c>
      <c r="E29" s="65" t="e">
        <f>#REF!</f>
        <v>#REF!</v>
      </c>
      <c r="F29" t="e">
        <f>#REF!</f>
        <v>#REF!</v>
      </c>
      <c r="G29" t="e">
        <f>#REF!</f>
        <v>#REF!</v>
      </c>
      <c r="H29" t="e">
        <f>#REF!</f>
        <v>#REF!</v>
      </c>
      <c r="I29" t="e">
        <f>#REF!</f>
        <v>#REF!</v>
      </c>
      <c r="J29" t="e">
        <f>#REF!</f>
        <v>#REF!</v>
      </c>
      <c r="K29" t="e">
        <f>#REF!</f>
        <v>#REF!</v>
      </c>
    </row>
    <row r="30" spans="1:11" x14ac:dyDescent="0.3">
      <c r="A30" t="e">
        <f>#REF!</f>
        <v>#REF!</v>
      </c>
      <c r="B30" t="e">
        <f>#REF!</f>
        <v>#REF!</v>
      </c>
      <c r="C30" s="62" t="e">
        <f>#REF!</f>
        <v>#REF!</v>
      </c>
      <c r="D30" s="65" t="e">
        <f>#REF!</f>
        <v>#REF!</v>
      </c>
      <c r="E30" s="65" t="e">
        <f>#REF!</f>
        <v>#REF!</v>
      </c>
      <c r="F30" t="e">
        <f>#REF!</f>
        <v>#REF!</v>
      </c>
      <c r="G30" t="e">
        <f>#REF!</f>
        <v>#REF!</v>
      </c>
      <c r="H30" t="e">
        <f>#REF!</f>
        <v>#REF!</v>
      </c>
      <c r="I30" t="e">
        <f>#REF!</f>
        <v>#REF!</v>
      </c>
      <c r="J30" t="e">
        <f>#REF!</f>
        <v>#REF!</v>
      </c>
      <c r="K30" t="e">
        <f>#REF!</f>
        <v>#REF!</v>
      </c>
    </row>
    <row r="31" spans="1:11" x14ac:dyDescent="0.3">
      <c r="A31" t="e">
        <f>#REF!</f>
        <v>#REF!</v>
      </c>
      <c r="B31" t="e">
        <f>#REF!</f>
        <v>#REF!</v>
      </c>
      <c r="C31" s="62" t="e">
        <f>#REF!</f>
        <v>#REF!</v>
      </c>
      <c r="D31" s="65" t="e">
        <f>#REF!</f>
        <v>#REF!</v>
      </c>
      <c r="E31" s="65" t="e">
        <f>#REF!</f>
        <v>#REF!</v>
      </c>
      <c r="F31" t="e">
        <f>#REF!</f>
        <v>#REF!</v>
      </c>
      <c r="G31" t="e">
        <f>#REF!</f>
        <v>#REF!</v>
      </c>
      <c r="H31" t="e">
        <f>#REF!</f>
        <v>#REF!</v>
      </c>
      <c r="I31" t="e">
        <f>#REF!</f>
        <v>#REF!</v>
      </c>
      <c r="J31" t="e">
        <f>#REF!</f>
        <v>#REF!</v>
      </c>
      <c r="K31" t="e">
        <f>#REF!</f>
        <v>#REF!</v>
      </c>
    </row>
    <row r="32" spans="1:11" x14ac:dyDescent="0.3">
      <c r="A32" t="e">
        <f>#REF!</f>
        <v>#REF!</v>
      </c>
      <c r="B32" t="e">
        <f>#REF!</f>
        <v>#REF!</v>
      </c>
      <c r="C32" s="62" t="e">
        <f>#REF!</f>
        <v>#REF!</v>
      </c>
      <c r="D32" s="65" t="e">
        <f>#REF!</f>
        <v>#REF!</v>
      </c>
      <c r="E32" s="65" t="e">
        <f>#REF!</f>
        <v>#REF!</v>
      </c>
      <c r="F32" t="e">
        <f>#REF!</f>
        <v>#REF!</v>
      </c>
      <c r="G32" t="e">
        <f>#REF!</f>
        <v>#REF!</v>
      </c>
      <c r="H32" t="e">
        <f>#REF!</f>
        <v>#REF!</v>
      </c>
      <c r="I32" t="e">
        <f>#REF!</f>
        <v>#REF!</v>
      </c>
      <c r="J32" t="e">
        <f>#REF!</f>
        <v>#REF!</v>
      </c>
      <c r="K32" t="e">
        <f>#REF!</f>
        <v>#REF!</v>
      </c>
    </row>
    <row r="33" spans="1:11" x14ac:dyDescent="0.3">
      <c r="A33" t="e">
        <f>#REF!</f>
        <v>#REF!</v>
      </c>
      <c r="B33" t="e">
        <f>#REF!</f>
        <v>#REF!</v>
      </c>
      <c r="C33" s="62" t="e">
        <f>#REF!</f>
        <v>#REF!</v>
      </c>
      <c r="D33" s="65" t="e">
        <f>#REF!</f>
        <v>#REF!</v>
      </c>
      <c r="E33" s="65" t="e">
        <f>#REF!</f>
        <v>#REF!</v>
      </c>
      <c r="F33" t="e">
        <f>#REF!</f>
        <v>#REF!</v>
      </c>
      <c r="G33" t="e">
        <f>#REF!</f>
        <v>#REF!</v>
      </c>
      <c r="H33" t="e">
        <f>#REF!</f>
        <v>#REF!</v>
      </c>
      <c r="I33" t="e">
        <f>#REF!</f>
        <v>#REF!</v>
      </c>
      <c r="J33" t="e">
        <f>#REF!</f>
        <v>#REF!</v>
      </c>
      <c r="K33" t="e">
        <f>#REF!</f>
        <v>#REF!</v>
      </c>
    </row>
    <row r="34" spans="1:11" x14ac:dyDescent="0.3">
      <c r="A34" t="e">
        <f>#REF!</f>
        <v>#REF!</v>
      </c>
      <c r="B34" t="e">
        <f>#REF!</f>
        <v>#REF!</v>
      </c>
      <c r="C34" s="62" t="e">
        <f>#REF!</f>
        <v>#REF!</v>
      </c>
      <c r="D34" s="65" t="e">
        <f>#REF!</f>
        <v>#REF!</v>
      </c>
      <c r="E34" s="65" t="e">
        <f>#REF!</f>
        <v>#REF!</v>
      </c>
      <c r="F34" t="e">
        <f>#REF!</f>
        <v>#REF!</v>
      </c>
      <c r="G34" t="e">
        <f>#REF!</f>
        <v>#REF!</v>
      </c>
      <c r="H34" t="e">
        <f>#REF!</f>
        <v>#REF!</v>
      </c>
      <c r="I34" t="e">
        <f>#REF!</f>
        <v>#REF!</v>
      </c>
      <c r="J34" t="e">
        <f>#REF!</f>
        <v>#REF!</v>
      </c>
      <c r="K34" t="e">
        <f>#REF!</f>
        <v>#REF!</v>
      </c>
    </row>
    <row r="35" spans="1:11" x14ac:dyDescent="0.3">
      <c r="A35" t="e">
        <f>#REF!</f>
        <v>#REF!</v>
      </c>
      <c r="B35" t="e">
        <f>#REF!</f>
        <v>#REF!</v>
      </c>
      <c r="C35" s="62" t="e">
        <f>#REF!</f>
        <v>#REF!</v>
      </c>
      <c r="D35" s="65" t="e">
        <f>#REF!</f>
        <v>#REF!</v>
      </c>
      <c r="E35" s="65" t="e">
        <f>#REF!</f>
        <v>#REF!</v>
      </c>
      <c r="F35" t="e">
        <f>#REF!</f>
        <v>#REF!</v>
      </c>
      <c r="G35" t="e">
        <f>#REF!</f>
        <v>#REF!</v>
      </c>
      <c r="H35" t="e">
        <f>#REF!</f>
        <v>#REF!</v>
      </c>
      <c r="I35" t="e">
        <f>#REF!</f>
        <v>#REF!</v>
      </c>
      <c r="J35" t="e">
        <f>#REF!</f>
        <v>#REF!</v>
      </c>
      <c r="K35" t="e">
        <f>#REF!</f>
        <v>#REF!</v>
      </c>
    </row>
    <row r="36" spans="1:11" x14ac:dyDescent="0.3">
      <c r="A36" t="e">
        <f>#REF!</f>
        <v>#REF!</v>
      </c>
      <c r="B36" t="e">
        <f>#REF!</f>
        <v>#REF!</v>
      </c>
      <c r="C36" s="62" t="e">
        <f>#REF!</f>
        <v>#REF!</v>
      </c>
      <c r="D36" s="65" t="e">
        <f>#REF!</f>
        <v>#REF!</v>
      </c>
      <c r="E36" s="65" t="e">
        <f>#REF!</f>
        <v>#REF!</v>
      </c>
      <c r="F36" t="e">
        <f>#REF!</f>
        <v>#REF!</v>
      </c>
      <c r="G36" t="e">
        <f>#REF!</f>
        <v>#REF!</v>
      </c>
      <c r="H36" t="e">
        <f>#REF!</f>
        <v>#REF!</v>
      </c>
      <c r="I36" t="e">
        <f>#REF!</f>
        <v>#REF!</v>
      </c>
      <c r="J36" t="e">
        <f>#REF!</f>
        <v>#REF!</v>
      </c>
      <c r="K36" t="e">
        <f>#REF!</f>
        <v>#REF!</v>
      </c>
    </row>
    <row r="37" spans="1:11" x14ac:dyDescent="0.3">
      <c r="A37" t="e">
        <f>#REF!</f>
        <v>#REF!</v>
      </c>
      <c r="B37" t="e">
        <f>#REF!</f>
        <v>#REF!</v>
      </c>
      <c r="C37" s="62" t="e">
        <f>#REF!</f>
        <v>#REF!</v>
      </c>
      <c r="D37" s="65" t="e">
        <f>#REF!</f>
        <v>#REF!</v>
      </c>
      <c r="E37" s="65" t="e">
        <f>#REF!</f>
        <v>#REF!</v>
      </c>
      <c r="F37" t="e">
        <f>#REF!</f>
        <v>#REF!</v>
      </c>
      <c r="G37" t="e">
        <f>#REF!</f>
        <v>#REF!</v>
      </c>
      <c r="H37" t="e">
        <f>#REF!</f>
        <v>#REF!</v>
      </c>
      <c r="I37" t="e">
        <f>#REF!</f>
        <v>#REF!</v>
      </c>
      <c r="J37" t="e">
        <f>#REF!</f>
        <v>#REF!</v>
      </c>
      <c r="K37" t="e">
        <f>#REF!</f>
        <v>#REF!</v>
      </c>
    </row>
    <row r="38" spans="1:11" x14ac:dyDescent="0.3">
      <c r="A38" t="e">
        <f>#REF!</f>
        <v>#REF!</v>
      </c>
      <c r="B38" t="e">
        <f>#REF!</f>
        <v>#REF!</v>
      </c>
      <c r="C38" s="62" t="e">
        <f>#REF!</f>
        <v>#REF!</v>
      </c>
      <c r="D38" s="65" t="e">
        <f>#REF!</f>
        <v>#REF!</v>
      </c>
      <c r="E38" s="65" t="e">
        <f>#REF!</f>
        <v>#REF!</v>
      </c>
      <c r="F38" t="e">
        <f>#REF!</f>
        <v>#REF!</v>
      </c>
      <c r="G38" t="e">
        <f>#REF!</f>
        <v>#REF!</v>
      </c>
      <c r="H38" t="e">
        <f>#REF!</f>
        <v>#REF!</v>
      </c>
      <c r="I38" t="e">
        <f>#REF!</f>
        <v>#REF!</v>
      </c>
      <c r="J38" t="e">
        <f>#REF!</f>
        <v>#REF!</v>
      </c>
      <c r="K38" t="e">
        <f>#REF!</f>
        <v>#REF!</v>
      </c>
    </row>
    <row r="39" spans="1:11" x14ac:dyDescent="0.3">
      <c r="A39" t="e">
        <f>#REF!</f>
        <v>#REF!</v>
      </c>
      <c r="B39" t="e">
        <f>#REF!</f>
        <v>#REF!</v>
      </c>
      <c r="C39" s="62" t="e">
        <f>#REF!</f>
        <v>#REF!</v>
      </c>
      <c r="D39" s="65" t="e">
        <f>#REF!</f>
        <v>#REF!</v>
      </c>
      <c r="E39" s="65" t="e">
        <f>#REF!</f>
        <v>#REF!</v>
      </c>
      <c r="F39" t="e">
        <f>#REF!</f>
        <v>#REF!</v>
      </c>
      <c r="G39" t="e">
        <f>#REF!</f>
        <v>#REF!</v>
      </c>
      <c r="H39" t="e">
        <f>#REF!</f>
        <v>#REF!</v>
      </c>
      <c r="I39" t="e">
        <f>#REF!</f>
        <v>#REF!</v>
      </c>
      <c r="J39" t="e">
        <f>#REF!</f>
        <v>#REF!</v>
      </c>
      <c r="K39" t="e">
        <f>#REF!</f>
        <v>#REF!</v>
      </c>
    </row>
    <row r="40" spans="1:11" x14ac:dyDescent="0.3">
      <c r="A40" t="e">
        <f>#REF!</f>
        <v>#REF!</v>
      </c>
      <c r="B40" t="e">
        <f>#REF!</f>
        <v>#REF!</v>
      </c>
      <c r="C40" s="62" t="e">
        <f>#REF!</f>
        <v>#REF!</v>
      </c>
      <c r="D40" s="65" t="e">
        <f>#REF!</f>
        <v>#REF!</v>
      </c>
      <c r="E40" s="65" t="e">
        <f>#REF!</f>
        <v>#REF!</v>
      </c>
      <c r="F40" t="e">
        <f>#REF!</f>
        <v>#REF!</v>
      </c>
      <c r="G40" t="e">
        <f>#REF!</f>
        <v>#REF!</v>
      </c>
      <c r="H40" t="e">
        <f>#REF!</f>
        <v>#REF!</v>
      </c>
      <c r="I40" t="e">
        <f>#REF!</f>
        <v>#REF!</v>
      </c>
      <c r="J40" t="e">
        <f>#REF!</f>
        <v>#REF!</v>
      </c>
      <c r="K40" t="e">
        <f>#REF!</f>
        <v>#REF!</v>
      </c>
    </row>
    <row r="41" spans="1:11" x14ac:dyDescent="0.3">
      <c r="A41" t="e">
        <f>#REF!</f>
        <v>#REF!</v>
      </c>
      <c r="B41" t="e">
        <f>#REF!</f>
        <v>#REF!</v>
      </c>
      <c r="C41" s="62" t="e">
        <f>#REF!</f>
        <v>#REF!</v>
      </c>
      <c r="D41" s="65" t="e">
        <f>#REF!</f>
        <v>#REF!</v>
      </c>
      <c r="E41" s="65" t="e">
        <f>#REF!</f>
        <v>#REF!</v>
      </c>
      <c r="F41" t="e">
        <f>#REF!</f>
        <v>#REF!</v>
      </c>
      <c r="G41" t="e">
        <f>#REF!</f>
        <v>#REF!</v>
      </c>
      <c r="H41" t="e">
        <f>#REF!</f>
        <v>#REF!</v>
      </c>
      <c r="I41" t="e">
        <f>#REF!</f>
        <v>#REF!</v>
      </c>
      <c r="J41" t="e">
        <f>#REF!</f>
        <v>#REF!</v>
      </c>
      <c r="K41" t="e">
        <f>#REF!</f>
        <v>#REF!</v>
      </c>
    </row>
    <row r="42" spans="1:11" x14ac:dyDescent="0.3">
      <c r="A42" t="e">
        <f>#REF!</f>
        <v>#REF!</v>
      </c>
      <c r="B42" t="e">
        <f>#REF!</f>
        <v>#REF!</v>
      </c>
      <c r="C42" s="62" t="e">
        <f>#REF!</f>
        <v>#REF!</v>
      </c>
      <c r="D42" s="65" t="e">
        <f>#REF!</f>
        <v>#REF!</v>
      </c>
      <c r="E42" s="65" t="e">
        <f>#REF!</f>
        <v>#REF!</v>
      </c>
      <c r="F42" t="e">
        <f>#REF!</f>
        <v>#REF!</v>
      </c>
      <c r="G42" t="e">
        <f>#REF!</f>
        <v>#REF!</v>
      </c>
      <c r="H42" t="e">
        <f>#REF!</f>
        <v>#REF!</v>
      </c>
      <c r="I42" t="e">
        <f>#REF!</f>
        <v>#REF!</v>
      </c>
      <c r="J42" t="e">
        <f>#REF!</f>
        <v>#REF!</v>
      </c>
      <c r="K42" t="e">
        <f>#REF!</f>
        <v>#REF!</v>
      </c>
    </row>
    <row r="43" spans="1:11" x14ac:dyDescent="0.3">
      <c r="A43" t="e">
        <f>#REF!</f>
        <v>#REF!</v>
      </c>
      <c r="B43" t="e">
        <f>#REF!</f>
        <v>#REF!</v>
      </c>
      <c r="C43" s="62" t="e">
        <f>#REF!</f>
        <v>#REF!</v>
      </c>
      <c r="D43" s="65" t="e">
        <f>#REF!</f>
        <v>#REF!</v>
      </c>
      <c r="E43" s="65" t="e">
        <f>#REF!</f>
        <v>#REF!</v>
      </c>
      <c r="F43" t="e">
        <f>#REF!</f>
        <v>#REF!</v>
      </c>
      <c r="G43" t="e">
        <f>#REF!</f>
        <v>#REF!</v>
      </c>
      <c r="H43" t="e">
        <f>#REF!</f>
        <v>#REF!</v>
      </c>
      <c r="I43" t="e">
        <f>#REF!</f>
        <v>#REF!</v>
      </c>
      <c r="J43" t="e">
        <f>#REF!</f>
        <v>#REF!</v>
      </c>
      <c r="K43" t="e">
        <f>#REF!</f>
        <v>#REF!</v>
      </c>
    </row>
    <row r="44" spans="1:11" x14ac:dyDescent="0.3">
      <c r="A44" t="e">
        <f>#REF!</f>
        <v>#REF!</v>
      </c>
      <c r="B44" t="e">
        <f>#REF!</f>
        <v>#REF!</v>
      </c>
      <c r="C44" s="62" t="e">
        <f>#REF!</f>
        <v>#REF!</v>
      </c>
      <c r="D44" s="65" t="e">
        <f>#REF!</f>
        <v>#REF!</v>
      </c>
      <c r="E44" s="65" t="e">
        <f>#REF!</f>
        <v>#REF!</v>
      </c>
      <c r="F44" t="e">
        <f>#REF!</f>
        <v>#REF!</v>
      </c>
      <c r="G44" t="e">
        <f>#REF!</f>
        <v>#REF!</v>
      </c>
      <c r="H44" t="e">
        <f>#REF!</f>
        <v>#REF!</v>
      </c>
      <c r="I44" t="e">
        <f>#REF!</f>
        <v>#REF!</v>
      </c>
      <c r="J44" t="e">
        <f>#REF!</f>
        <v>#REF!</v>
      </c>
      <c r="K44" t="e">
        <f>#REF!</f>
        <v>#REF!</v>
      </c>
    </row>
    <row r="45" spans="1:11" x14ac:dyDescent="0.3">
      <c r="A45" t="e">
        <f>#REF!</f>
        <v>#REF!</v>
      </c>
      <c r="B45" t="e">
        <f>#REF!</f>
        <v>#REF!</v>
      </c>
      <c r="C45" s="62" t="e">
        <f>#REF!</f>
        <v>#REF!</v>
      </c>
      <c r="D45" s="65" t="e">
        <f>#REF!</f>
        <v>#REF!</v>
      </c>
      <c r="E45" s="65" t="e">
        <f>#REF!</f>
        <v>#REF!</v>
      </c>
      <c r="F45" t="e">
        <f>#REF!</f>
        <v>#REF!</v>
      </c>
      <c r="G45" t="e">
        <f>#REF!</f>
        <v>#REF!</v>
      </c>
      <c r="H45" t="e">
        <f>#REF!</f>
        <v>#REF!</v>
      </c>
      <c r="I45" t="e">
        <f>#REF!</f>
        <v>#REF!</v>
      </c>
      <c r="J45" t="e">
        <f>#REF!</f>
        <v>#REF!</v>
      </c>
      <c r="K45" t="e">
        <f>#REF!</f>
        <v>#REF!</v>
      </c>
    </row>
    <row r="46" spans="1:11" x14ac:dyDescent="0.3">
      <c r="A46" t="str">
        <f>'Mercy Anesthesia Module Classes'!A30</f>
        <v xml:space="preserve">Anesthesia Module Classroom Education </v>
      </c>
      <c r="B46" t="str">
        <f>'Mercy Anesthesia Module Classes'!B30</f>
        <v>Mercy CI Zoom Meetings</v>
      </c>
      <c r="C46" s="62">
        <f>'Mercy Anesthesia Module Classes'!C30</f>
        <v>44594.375</v>
      </c>
      <c r="D46" s="65">
        <f>'Mercy Anesthesia Module Classes'!D30</f>
        <v>44594.375</v>
      </c>
      <c r="E46" s="65">
        <f>'Mercy Anesthesia Module Classes'!E30</f>
        <v>44594.5</v>
      </c>
      <c r="F46">
        <f>'Mercy Anesthesia Module Classes'!G30</f>
        <v>0</v>
      </c>
      <c r="G46">
        <f>'Mercy Anesthesia Module Classes'!H30</f>
        <v>0</v>
      </c>
      <c r="H46">
        <f>'Mercy Anesthesia Module Classes'!I30</f>
        <v>0</v>
      </c>
      <c r="I46">
        <f>'Mercy Anesthesia Module Classes'!J30</f>
        <v>0</v>
      </c>
      <c r="J46">
        <f>'Mercy Anesthesia Module Classes'!K30</f>
        <v>0</v>
      </c>
      <c r="K46">
        <f>'Mercy Anesthesia Module Classes'!L30</f>
        <v>0</v>
      </c>
    </row>
    <row r="47" spans="1:11" x14ac:dyDescent="0.3">
      <c r="A47" t="str">
        <f>'Mercy Anesthesia Module Classes'!A31</f>
        <v xml:space="preserve">Anesthesia Module Classroom Education </v>
      </c>
      <c r="B47" t="str">
        <f>'Mercy Anesthesia Module Classes'!B31</f>
        <v>Mercy Smart Classroom 3</v>
      </c>
      <c r="C47" s="62">
        <f>'Mercy Anesthesia Module Classes'!C31</f>
        <v>44594.520833333336</v>
      </c>
      <c r="D47" s="65">
        <f>'Mercy Anesthesia Module Classes'!D31</f>
        <v>44594.520833333336</v>
      </c>
      <c r="E47" s="65">
        <f>'Mercy Anesthesia Module Classes'!E31</f>
        <v>44594.645833333336</v>
      </c>
      <c r="F47">
        <f>'Mercy Anesthesia Module Classes'!G31</f>
        <v>0</v>
      </c>
      <c r="G47">
        <f>'Mercy Anesthesia Module Classes'!H31</f>
        <v>0</v>
      </c>
      <c r="H47">
        <f>'Mercy Anesthesia Module Classes'!I31</f>
        <v>0</v>
      </c>
      <c r="I47">
        <f>'Mercy Anesthesia Module Classes'!J31</f>
        <v>0</v>
      </c>
      <c r="J47">
        <f>'Mercy Anesthesia Module Classes'!K31</f>
        <v>0</v>
      </c>
      <c r="K47">
        <f>'Mercy Anesthesia Module Classes'!L31</f>
        <v>0</v>
      </c>
    </row>
    <row r="48" spans="1:11" x14ac:dyDescent="0.3">
      <c r="A48" t="str">
        <f>'Mercy Anesthesia Module Classes'!A32</f>
        <v xml:space="preserve">Anesthesia Module Classroom Education </v>
      </c>
      <c r="B48" t="str">
        <f>'Mercy Anesthesia Module Classes'!B32</f>
        <v>Mercy Smart Classroom 3</v>
      </c>
      <c r="C48" s="62">
        <f>'Mercy Anesthesia Module Classes'!C32</f>
        <v>44594.666666666664</v>
      </c>
      <c r="D48" s="65">
        <f>'Mercy Anesthesia Module Classes'!D32</f>
        <v>44594.666666666664</v>
      </c>
      <c r="E48" s="65">
        <f>'Mercy Anesthesia Module Classes'!E32</f>
        <v>44594.791666666664</v>
      </c>
      <c r="F48">
        <f>'Mercy Anesthesia Module Classes'!G32</f>
        <v>0</v>
      </c>
      <c r="G48">
        <f>'Mercy Anesthesia Module Classes'!H32</f>
        <v>0</v>
      </c>
      <c r="H48">
        <f>'Mercy Anesthesia Module Classes'!I32</f>
        <v>0</v>
      </c>
      <c r="I48">
        <f>'Mercy Anesthesia Module Classes'!J32</f>
        <v>0</v>
      </c>
      <c r="J48">
        <f>'Mercy Anesthesia Module Classes'!K32</f>
        <v>0</v>
      </c>
      <c r="K48">
        <f>'Mercy Anesthesia Module Classes'!L32</f>
        <v>0</v>
      </c>
    </row>
    <row r="49" spans="1:11" x14ac:dyDescent="0.3">
      <c r="A49" t="str">
        <f>'Mercy Anesthesia Module Classes'!A33</f>
        <v xml:space="preserve">Anesthesia Module Classroom Education </v>
      </c>
      <c r="B49" t="str">
        <f>'Mercy Anesthesia Module Classes'!B33</f>
        <v>Mercy Smart Classroom 3</v>
      </c>
      <c r="C49" s="62">
        <f>'Mercy Anesthesia Module Classes'!C33</f>
        <v>44595.375</v>
      </c>
      <c r="D49" s="65">
        <f>'Mercy Anesthesia Module Classes'!D33</f>
        <v>44595.375</v>
      </c>
      <c r="E49" s="65">
        <f>'Mercy Anesthesia Module Classes'!E33</f>
        <v>44595.5</v>
      </c>
      <c r="F49">
        <f>'Mercy Anesthesia Module Classes'!G33</f>
        <v>0</v>
      </c>
      <c r="G49">
        <f>'Mercy Anesthesia Module Classes'!H33</f>
        <v>0</v>
      </c>
      <c r="H49">
        <f>'Mercy Anesthesia Module Classes'!I33</f>
        <v>0</v>
      </c>
      <c r="I49">
        <f>'Mercy Anesthesia Module Classes'!J33</f>
        <v>0</v>
      </c>
      <c r="J49">
        <f>'Mercy Anesthesia Module Classes'!K33</f>
        <v>0</v>
      </c>
      <c r="K49">
        <f>'Mercy Anesthesia Module Classes'!L33</f>
        <v>0</v>
      </c>
    </row>
    <row r="50" spans="1:11" x14ac:dyDescent="0.3">
      <c r="A50" t="str">
        <f>'Mercy Anesthesia Module Classes'!A34</f>
        <v xml:space="preserve">Anesthesia Module Classroom Education </v>
      </c>
      <c r="B50" t="str">
        <f>'Mercy Anesthesia Module Classes'!B34</f>
        <v>Mercy Smart Classroom 3</v>
      </c>
      <c r="C50" s="62">
        <f>'Mercy Anesthesia Module Classes'!C34</f>
        <v>44595.520833333336</v>
      </c>
      <c r="D50" s="65">
        <f>'Mercy Anesthesia Module Classes'!D34</f>
        <v>44595.520833333336</v>
      </c>
      <c r="E50" s="65">
        <f>'Mercy Anesthesia Module Classes'!E34</f>
        <v>44595.645833333336</v>
      </c>
      <c r="F50">
        <f>'Mercy Anesthesia Module Classes'!G34</f>
        <v>0</v>
      </c>
      <c r="G50">
        <f>'Mercy Anesthesia Module Classes'!H34</f>
        <v>0</v>
      </c>
      <c r="H50">
        <f>'Mercy Anesthesia Module Classes'!I34</f>
        <v>0</v>
      </c>
      <c r="I50">
        <f>'Mercy Anesthesia Module Classes'!J34</f>
        <v>0</v>
      </c>
      <c r="J50">
        <f>'Mercy Anesthesia Module Classes'!K34</f>
        <v>0</v>
      </c>
      <c r="K50">
        <f>'Mercy Anesthesia Module Classes'!L34</f>
        <v>0</v>
      </c>
    </row>
    <row r="51" spans="1:11" x14ac:dyDescent="0.3">
      <c r="A51" t="str">
        <f>'Mercy Anesthesia Module Classes'!A35</f>
        <v xml:space="preserve">Anesthesia Module Classroom Education </v>
      </c>
      <c r="B51" t="str">
        <f>'Mercy Anesthesia Module Classes'!B35</f>
        <v>Mercy Smart Classroom 3</v>
      </c>
      <c r="C51" s="62">
        <f>'Mercy Anesthesia Module Classes'!C35</f>
        <v>44595.666666666664</v>
      </c>
      <c r="D51" s="65">
        <f>'Mercy Anesthesia Module Classes'!D35</f>
        <v>44595.666666666664</v>
      </c>
      <c r="E51" s="65">
        <f>'Mercy Anesthesia Module Classes'!E35</f>
        <v>44595.791666666664</v>
      </c>
      <c r="F51">
        <f>'Mercy Anesthesia Module Classes'!G35</f>
        <v>0</v>
      </c>
      <c r="G51">
        <f>'Mercy Anesthesia Module Classes'!H35</f>
        <v>0</v>
      </c>
      <c r="H51">
        <f>'Mercy Anesthesia Module Classes'!I35</f>
        <v>0</v>
      </c>
      <c r="I51">
        <f>'Mercy Anesthesia Module Classes'!J35</f>
        <v>0</v>
      </c>
      <c r="J51">
        <f>'Mercy Anesthesia Module Classes'!K35</f>
        <v>0</v>
      </c>
      <c r="K51">
        <f>'Mercy Anesthesia Module Classes'!L35</f>
        <v>0</v>
      </c>
    </row>
    <row r="52" spans="1:11" x14ac:dyDescent="0.3">
      <c r="A52" t="str">
        <f>'Mercy Anesthesia Module Classes'!A36</f>
        <v xml:space="preserve">Anesthesia Module Classroom Education </v>
      </c>
      <c r="B52" t="str">
        <f>'Mercy Anesthesia Module Classes'!B36</f>
        <v>Mercy Smart Classroom 3</v>
      </c>
      <c r="C52" s="62">
        <f>'Mercy Anesthesia Module Classes'!C36</f>
        <v>44596.375</v>
      </c>
      <c r="D52" s="65">
        <f>'Mercy Anesthesia Module Classes'!D36</f>
        <v>44596.375</v>
      </c>
      <c r="E52" s="65">
        <f>'Mercy Anesthesia Module Classes'!E36</f>
        <v>44596.5</v>
      </c>
      <c r="F52">
        <f>'Mercy Anesthesia Module Classes'!G36</f>
        <v>0</v>
      </c>
      <c r="G52">
        <f>'Mercy Anesthesia Module Classes'!H36</f>
        <v>0</v>
      </c>
      <c r="H52">
        <f>'Mercy Anesthesia Module Classes'!I36</f>
        <v>0</v>
      </c>
      <c r="I52">
        <f>'Mercy Anesthesia Module Classes'!J36</f>
        <v>0</v>
      </c>
      <c r="J52">
        <f>'Mercy Anesthesia Module Classes'!K36</f>
        <v>0</v>
      </c>
      <c r="K52">
        <f>'Mercy Anesthesia Module Classes'!L36</f>
        <v>0</v>
      </c>
    </row>
    <row r="53" spans="1:11" x14ac:dyDescent="0.3">
      <c r="A53" t="str">
        <f>'Mercy Anesthesia Module Classes'!A37</f>
        <v xml:space="preserve">Anesthesia Module Classroom Education </v>
      </c>
      <c r="B53" t="str">
        <f>'Mercy Anesthesia Module Classes'!B37</f>
        <v>Mercy Smart Classroom 3</v>
      </c>
      <c r="C53" s="62">
        <f>'Mercy Anesthesia Module Classes'!C37</f>
        <v>44596.520833333336</v>
      </c>
      <c r="D53" s="65">
        <f>'Mercy Anesthesia Module Classes'!D37</f>
        <v>44596.520833333336</v>
      </c>
      <c r="E53" s="65">
        <f>'Mercy Anesthesia Module Classes'!E37</f>
        <v>44596.645833333336</v>
      </c>
      <c r="F53">
        <f>'Mercy Anesthesia Module Classes'!G37</f>
        <v>0</v>
      </c>
      <c r="G53">
        <f>'Mercy Anesthesia Module Classes'!H37</f>
        <v>0</v>
      </c>
      <c r="H53">
        <f>'Mercy Anesthesia Module Classes'!I37</f>
        <v>0</v>
      </c>
      <c r="I53">
        <f>'Mercy Anesthesia Module Classes'!J37</f>
        <v>0</v>
      </c>
      <c r="J53">
        <f>'Mercy Anesthesia Module Classes'!K37</f>
        <v>0</v>
      </c>
      <c r="K53">
        <f>'Mercy Anesthesia Module Classes'!L37</f>
        <v>0</v>
      </c>
    </row>
    <row r="54" spans="1:11" x14ac:dyDescent="0.3">
      <c r="A54" t="str">
        <f>'Mercy Anesthesia Module Classes'!A38</f>
        <v xml:space="preserve">Anesthesia Module Classroom Education </v>
      </c>
      <c r="B54" t="str">
        <f>'Mercy Anesthesia Module Classes'!B38</f>
        <v>Mercy Smart Classroom 3</v>
      </c>
      <c r="C54" s="62">
        <f>'Mercy Anesthesia Module Classes'!C38</f>
        <v>44596.666666666664</v>
      </c>
      <c r="D54" s="65">
        <f>'Mercy Anesthesia Module Classes'!D38</f>
        <v>44596.666666666664</v>
      </c>
      <c r="E54" s="65">
        <f>'Mercy Anesthesia Module Classes'!E38</f>
        <v>44596.791666666664</v>
      </c>
      <c r="F54">
        <f>'Mercy Anesthesia Module Classes'!G38</f>
        <v>0</v>
      </c>
      <c r="G54">
        <f>'Mercy Anesthesia Module Classes'!H38</f>
        <v>0</v>
      </c>
      <c r="H54">
        <f>'Mercy Anesthesia Module Classes'!I38</f>
        <v>0</v>
      </c>
      <c r="I54">
        <f>'Mercy Anesthesia Module Classes'!J38</f>
        <v>0</v>
      </c>
      <c r="J54">
        <f>'Mercy Anesthesia Module Classes'!K38</f>
        <v>0</v>
      </c>
      <c r="K54">
        <f>'Mercy Anesthesia Module Classes'!L38</f>
        <v>0</v>
      </c>
    </row>
    <row r="55" spans="1:11" x14ac:dyDescent="0.3">
      <c r="A55" t="str">
        <f>'Mercy Anesthesia Module Classes'!A39</f>
        <v xml:space="preserve">Anesthesia Module Classroom Education </v>
      </c>
      <c r="B55" t="str">
        <f>'Mercy Anesthesia Module Classes'!B39</f>
        <v>Mercy Smart Classroom 3</v>
      </c>
      <c r="C55" s="62">
        <f>'Mercy Anesthesia Module Classes'!C39</f>
        <v>44597.375</v>
      </c>
      <c r="D55" s="65">
        <f>'Mercy Anesthesia Module Classes'!D39</f>
        <v>44597.375</v>
      </c>
      <c r="E55" s="65">
        <f>'Mercy Anesthesia Module Classes'!E39</f>
        <v>44597.5</v>
      </c>
      <c r="F55">
        <f>'Mercy Anesthesia Module Classes'!G39</f>
        <v>0</v>
      </c>
      <c r="G55">
        <f>'Mercy Anesthesia Module Classes'!H39</f>
        <v>0</v>
      </c>
      <c r="H55">
        <f>'Mercy Anesthesia Module Classes'!I39</f>
        <v>0</v>
      </c>
      <c r="I55">
        <f>'Mercy Anesthesia Module Classes'!J39</f>
        <v>0</v>
      </c>
      <c r="J55">
        <f>'Mercy Anesthesia Module Classes'!K39</f>
        <v>0</v>
      </c>
      <c r="K55">
        <f>'Mercy Anesthesia Module Classes'!L39</f>
        <v>0</v>
      </c>
    </row>
    <row r="56" spans="1:11" x14ac:dyDescent="0.3">
      <c r="A56" t="str">
        <f>'Mercy Anesthesia Module Classes'!A40</f>
        <v xml:space="preserve">Anesthesia Module Classroom Education </v>
      </c>
      <c r="B56" t="str">
        <f>'Mercy Anesthesia Module Classes'!B40</f>
        <v>Mercy Smart Classroom 3</v>
      </c>
      <c r="C56" s="62">
        <f>'Mercy Anesthesia Module Classes'!C40</f>
        <v>44597.520833333336</v>
      </c>
      <c r="D56" s="65">
        <f>'Mercy Anesthesia Module Classes'!D40</f>
        <v>44597.520833333336</v>
      </c>
      <c r="E56" s="65">
        <f>'Mercy Anesthesia Module Classes'!E40</f>
        <v>44597.645833333336</v>
      </c>
      <c r="F56">
        <f>'Mercy Anesthesia Module Classes'!G40</f>
        <v>0</v>
      </c>
      <c r="G56">
        <f>'Mercy Anesthesia Module Classes'!H40</f>
        <v>0</v>
      </c>
      <c r="H56">
        <f>'Mercy Anesthesia Module Classes'!I40</f>
        <v>0</v>
      </c>
      <c r="I56">
        <f>'Mercy Anesthesia Module Classes'!J40</f>
        <v>0</v>
      </c>
      <c r="J56">
        <f>'Mercy Anesthesia Module Classes'!K40</f>
        <v>0</v>
      </c>
      <c r="K56">
        <f>'Mercy Anesthesia Module Classes'!L40</f>
        <v>0</v>
      </c>
    </row>
    <row r="57" spans="1:11" x14ac:dyDescent="0.3">
      <c r="A57" t="e">
        <f>'Mercy Anesthesia Module Classes'!#REF!</f>
        <v>#REF!</v>
      </c>
      <c r="B57" t="e">
        <f>'Mercy Anesthesia Module Classes'!#REF!</f>
        <v>#REF!</v>
      </c>
      <c r="C57" s="62" t="e">
        <f>'Mercy Anesthesia Module Classes'!#REF!</f>
        <v>#REF!</v>
      </c>
      <c r="D57" s="65" t="e">
        <f>'Mercy Anesthesia Module Classes'!#REF!</f>
        <v>#REF!</v>
      </c>
      <c r="E57" s="65" t="e">
        <f>'Mercy Anesthesia Module Classes'!#REF!</f>
        <v>#REF!</v>
      </c>
      <c r="F57" t="e">
        <f>'Mercy Anesthesia Module Classes'!#REF!</f>
        <v>#REF!</v>
      </c>
      <c r="G57" t="e">
        <f>'Mercy Anesthesia Module Classes'!#REF!</f>
        <v>#REF!</v>
      </c>
      <c r="H57" t="e">
        <f>'Mercy Anesthesia Module Classes'!#REF!</f>
        <v>#REF!</v>
      </c>
      <c r="I57" t="e">
        <f>'Mercy Anesthesia Module Classes'!#REF!</f>
        <v>#REF!</v>
      </c>
      <c r="J57" t="e">
        <f>'Mercy Anesthesia Module Classes'!#REF!</f>
        <v>#REF!</v>
      </c>
      <c r="K57" t="e">
        <f>'Mercy Anesthesia Module Classes'!#REF!</f>
        <v>#REF!</v>
      </c>
    </row>
    <row r="58" spans="1:11" x14ac:dyDescent="0.3">
      <c r="A58" t="str">
        <f>'Mercy Anesthesia Module Classes'!A41</f>
        <v xml:space="preserve">Anesthesia Module Classroom Education </v>
      </c>
      <c r="B58" t="str">
        <f>'Mercy Anesthesia Module Classes'!B41</f>
        <v>Mercy Smart Classroom 3</v>
      </c>
      <c r="C58" s="62">
        <f>'Mercy Anesthesia Module Classes'!C41</f>
        <v>44599.375</v>
      </c>
      <c r="D58" s="65">
        <f>'Mercy Anesthesia Module Classes'!D41</f>
        <v>44599.375</v>
      </c>
      <c r="E58" s="65">
        <f>'Mercy Anesthesia Module Classes'!E41</f>
        <v>44599.5</v>
      </c>
      <c r="F58">
        <f>'Mercy Anesthesia Module Classes'!G41</f>
        <v>0</v>
      </c>
      <c r="G58">
        <f>'Mercy Anesthesia Module Classes'!H41</f>
        <v>0</v>
      </c>
      <c r="H58">
        <f>'Mercy Anesthesia Module Classes'!I41</f>
        <v>0</v>
      </c>
      <c r="I58">
        <f>'Mercy Anesthesia Module Classes'!J41</f>
        <v>0</v>
      </c>
      <c r="J58">
        <f>'Mercy Anesthesia Module Classes'!K41</f>
        <v>0</v>
      </c>
      <c r="K58">
        <f>'Mercy Anesthesia Module Classes'!L41</f>
        <v>0</v>
      </c>
    </row>
    <row r="59" spans="1:11" x14ac:dyDescent="0.3">
      <c r="A59" t="str">
        <f>'Mercy Anesthesia Module Classes'!A42</f>
        <v xml:space="preserve">Anesthesia Module Classroom Education </v>
      </c>
      <c r="B59" t="str">
        <f>'Mercy Anesthesia Module Classes'!B42</f>
        <v>Mercy Smart Classroom 3</v>
      </c>
      <c r="C59" s="62">
        <f>'Mercy Anesthesia Module Classes'!C42</f>
        <v>44599.520833333336</v>
      </c>
      <c r="D59" s="65">
        <f>'Mercy Anesthesia Module Classes'!D42</f>
        <v>44599.520833333336</v>
      </c>
      <c r="E59" s="65">
        <f>'Mercy Anesthesia Module Classes'!E42</f>
        <v>44599.645833333336</v>
      </c>
      <c r="F59">
        <f>'Mercy Anesthesia Module Classes'!G42</f>
        <v>0</v>
      </c>
      <c r="G59">
        <f>'Mercy Anesthesia Module Classes'!H42</f>
        <v>0</v>
      </c>
      <c r="H59">
        <f>'Mercy Anesthesia Module Classes'!I42</f>
        <v>0</v>
      </c>
      <c r="I59">
        <f>'Mercy Anesthesia Module Classes'!J42</f>
        <v>0</v>
      </c>
      <c r="J59">
        <f>'Mercy Anesthesia Module Classes'!K42</f>
        <v>0</v>
      </c>
      <c r="K59">
        <f>'Mercy Anesthesia Module Classes'!L42</f>
        <v>0</v>
      </c>
    </row>
    <row r="60" spans="1:11" x14ac:dyDescent="0.3">
      <c r="A60" t="str">
        <f>'Mercy Anesthesia Module Classes'!A43</f>
        <v xml:space="preserve">Anesthesia Module Classroom Education </v>
      </c>
      <c r="B60" t="str">
        <f>'Mercy Anesthesia Module Classes'!B43</f>
        <v>Mercy Smart Classroom 3</v>
      </c>
      <c r="C60" s="62">
        <f>'Mercy Anesthesia Module Classes'!C43</f>
        <v>44599.666666666664</v>
      </c>
      <c r="D60" s="65">
        <f>'Mercy Anesthesia Module Classes'!D43</f>
        <v>44599.666666666664</v>
      </c>
      <c r="E60" s="65">
        <f>'Mercy Anesthesia Module Classes'!E43</f>
        <v>44599.791666666664</v>
      </c>
      <c r="F60">
        <f>'Mercy Anesthesia Module Classes'!G43</f>
        <v>0</v>
      </c>
      <c r="G60">
        <f>'Mercy Anesthesia Module Classes'!H43</f>
        <v>0</v>
      </c>
      <c r="H60">
        <f>'Mercy Anesthesia Module Classes'!I43</f>
        <v>0</v>
      </c>
      <c r="I60">
        <f>'Mercy Anesthesia Module Classes'!J43</f>
        <v>0</v>
      </c>
      <c r="J60">
        <f>'Mercy Anesthesia Module Classes'!K43</f>
        <v>0</v>
      </c>
      <c r="K60">
        <f>'Mercy Anesthesia Module Classes'!L43</f>
        <v>0</v>
      </c>
    </row>
    <row r="61" spans="1:11" x14ac:dyDescent="0.3">
      <c r="A61" t="str">
        <f>'Mercy Anesthesia Module Classes'!A44</f>
        <v>Anesthesia Module Pre-Live FAQ Call</v>
      </c>
      <c r="B61" t="str">
        <f>'Mercy Anesthesia Module Classes'!B44</f>
        <v>Mercy CI Zoom Meetings</v>
      </c>
      <c r="C61" s="62">
        <f>'Mercy Anesthesia Module Classes'!C44</f>
        <v>44599.708333333336</v>
      </c>
      <c r="D61" s="65">
        <f>'Mercy Anesthesia Module Classes'!D44</f>
        <v>44599.708333333336</v>
      </c>
      <c r="E61" s="65">
        <f>'Mercy Anesthesia Module Classes'!E44</f>
        <v>44599.75</v>
      </c>
      <c r="F61" t="str">
        <f>'Mercy Anesthesia Module Classes'!G44</f>
        <v>Lin</v>
      </c>
      <c r="G61">
        <f>'Mercy Anesthesia Module Classes'!H44</f>
        <v>0</v>
      </c>
      <c r="H61">
        <f>'Mercy Anesthesia Module Classes'!I44</f>
        <v>0</v>
      </c>
      <c r="I61">
        <f>'Mercy Anesthesia Module Classes'!J44</f>
        <v>0</v>
      </c>
      <c r="J61">
        <f>'Mercy Anesthesia Module Classes'!K44</f>
        <v>0</v>
      </c>
      <c r="K61">
        <f>'Mercy Anesthesia Module Classes'!L44</f>
        <v>0</v>
      </c>
    </row>
    <row r="62" spans="1:11" x14ac:dyDescent="0.3">
      <c r="A62" t="str">
        <f>'Mercy Anesthesia Module Classes'!A45</f>
        <v xml:space="preserve">Anesthesia Module Classroom Education </v>
      </c>
      <c r="B62" t="str">
        <f>'Mercy Anesthesia Module Classes'!B45</f>
        <v>Mercy Smart Classroom 3</v>
      </c>
      <c r="C62" s="62">
        <f>'Mercy Anesthesia Module Classes'!C45</f>
        <v>44600.375</v>
      </c>
      <c r="D62" s="65">
        <f>'Mercy Anesthesia Module Classes'!D45</f>
        <v>44600.375</v>
      </c>
      <c r="E62" s="65">
        <f>'Mercy Anesthesia Module Classes'!E45</f>
        <v>44600.5</v>
      </c>
      <c r="F62">
        <f>'Mercy Anesthesia Module Classes'!G45</f>
        <v>0</v>
      </c>
      <c r="G62">
        <f>'Mercy Anesthesia Module Classes'!H45</f>
        <v>0</v>
      </c>
      <c r="H62">
        <f>'Mercy Anesthesia Module Classes'!I45</f>
        <v>0</v>
      </c>
      <c r="I62">
        <f>'Mercy Anesthesia Module Classes'!J45</f>
        <v>0</v>
      </c>
      <c r="J62">
        <f>'Mercy Anesthesia Module Classes'!K45</f>
        <v>0</v>
      </c>
      <c r="K62">
        <f>'Mercy Anesthesia Module Classes'!L45</f>
        <v>0</v>
      </c>
    </row>
    <row r="63" spans="1:11" x14ac:dyDescent="0.3">
      <c r="A63" t="str">
        <f>'Mercy Anesthesia Module Classes'!A46</f>
        <v xml:space="preserve">Anesthesia Module Classroom Education </v>
      </c>
      <c r="B63" t="str">
        <f>'Mercy Anesthesia Module Classes'!B46</f>
        <v>Mercy Smart Classroom 3</v>
      </c>
      <c r="C63" s="62">
        <f>'Mercy Anesthesia Module Classes'!C46</f>
        <v>44600.520833333336</v>
      </c>
      <c r="D63" s="65">
        <f>'Mercy Anesthesia Module Classes'!D46</f>
        <v>44600.520833333336</v>
      </c>
      <c r="E63" s="65">
        <f>'Mercy Anesthesia Module Classes'!E46</f>
        <v>44600.645833333336</v>
      </c>
      <c r="F63">
        <f>'Mercy Anesthesia Module Classes'!G46</f>
        <v>0</v>
      </c>
      <c r="G63">
        <f>'Mercy Anesthesia Module Classes'!H46</f>
        <v>0</v>
      </c>
      <c r="H63">
        <f>'Mercy Anesthesia Module Classes'!I46</f>
        <v>0</v>
      </c>
      <c r="I63">
        <f>'Mercy Anesthesia Module Classes'!J46</f>
        <v>0</v>
      </c>
      <c r="J63">
        <f>'Mercy Anesthesia Module Classes'!K46</f>
        <v>0</v>
      </c>
      <c r="K63">
        <f>'Mercy Anesthesia Module Classes'!L46</f>
        <v>0</v>
      </c>
    </row>
    <row r="64" spans="1:11" x14ac:dyDescent="0.3">
      <c r="A64" t="str">
        <f>'Mercy Anesthesia Module Classes'!A50</f>
        <v xml:space="preserve">Anesthesia Module Classroom Education </v>
      </c>
      <c r="B64" t="str">
        <f>'Mercy Anesthesia Module Classes'!B50</f>
        <v>Mercy Smart Classroom 3</v>
      </c>
      <c r="C64" s="62">
        <f>'Mercy Anesthesia Module Classes'!C50</f>
        <v>44601.520833333336</v>
      </c>
      <c r="D64" s="65">
        <f>'Mercy Anesthesia Module Classes'!D50</f>
        <v>44601.520833333336</v>
      </c>
      <c r="E64" s="65">
        <f>'Mercy Anesthesia Module Classes'!E50</f>
        <v>44601.645833333336</v>
      </c>
      <c r="F64">
        <f>'Mercy Anesthesia Module Classes'!G50</f>
        <v>0</v>
      </c>
      <c r="G64">
        <f>'Mercy Anesthesia Module Classes'!H50</f>
        <v>0</v>
      </c>
      <c r="H64">
        <f>'Mercy Anesthesia Module Classes'!I50</f>
        <v>0</v>
      </c>
      <c r="I64">
        <f>'Mercy Anesthesia Module Classes'!J50</f>
        <v>0</v>
      </c>
      <c r="J64">
        <f>'Mercy Anesthesia Module Classes'!K50</f>
        <v>0</v>
      </c>
      <c r="K64">
        <f>'Mercy Anesthesia Module Classes'!L50</f>
        <v>0</v>
      </c>
    </row>
    <row r="65" spans="1:11" x14ac:dyDescent="0.3">
      <c r="A65" t="str">
        <f>'Mercy Anesthesia Module Classes'!A47</f>
        <v xml:space="preserve">Anesthesia Module Classroom Education </v>
      </c>
      <c r="B65" t="str">
        <f>'Mercy Anesthesia Module Classes'!B47</f>
        <v>Mercy Smart Classroom 3</v>
      </c>
      <c r="C65" s="62">
        <f>'Mercy Anesthesia Module Classes'!C47</f>
        <v>44600.666666666664</v>
      </c>
      <c r="D65" s="65">
        <f>'Mercy Anesthesia Module Classes'!D47</f>
        <v>44600.666666666664</v>
      </c>
      <c r="E65" s="65">
        <f>'Mercy Anesthesia Module Classes'!E47</f>
        <v>44600.791666666664</v>
      </c>
      <c r="F65">
        <f>'Mercy Anesthesia Module Classes'!G47</f>
        <v>0</v>
      </c>
      <c r="G65">
        <f>'Mercy Anesthesia Module Classes'!H47</f>
        <v>0</v>
      </c>
      <c r="H65">
        <f>'Mercy Anesthesia Module Classes'!I47</f>
        <v>0</v>
      </c>
      <c r="I65">
        <f>'Mercy Anesthesia Module Classes'!J47</f>
        <v>0</v>
      </c>
      <c r="J65">
        <f>'Mercy Anesthesia Module Classes'!K47</f>
        <v>0</v>
      </c>
      <c r="K65">
        <f>'Mercy Anesthesia Module Classes'!L47</f>
        <v>0</v>
      </c>
    </row>
    <row r="66" spans="1:11" x14ac:dyDescent="0.3">
      <c r="A66" t="str">
        <f>'Mercy Anesthesia Module Classes'!A48</f>
        <v>Anesthesia Module Pre-Live FAQ Call</v>
      </c>
      <c r="B66" t="str">
        <f>'Mercy Anesthesia Module Classes'!B48</f>
        <v>Mercy CI Zoom Meetings</v>
      </c>
      <c r="C66" s="62">
        <f>'Mercy Anesthesia Module Classes'!C48</f>
        <v>44600.708333333336</v>
      </c>
      <c r="D66" s="65">
        <f>'Mercy Anesthesia Module Classes'!D48</f>
        <v>44600.708333333336</v>
      </c>
      <c r="E66" s="65">
        <f>'Mercy Anesthesia Module Classes'!E48</f>
        <v>44600.75</v>
      </c>
      <c r="F66" t="str">
        <f>'Mercy Anesthesia Module Classes'!G48</f>
        <v>Lin</v>
      </c>
      <c r="G66">
        <f>'Mercy Anesthesia Module Classes'!H48</f>
        <v>0</v>
      </c>
      <c r="H66">
        <f>'Mercy Anesthesia Module Classes'!I48</f>
        <v>0</v>
      </c>
      <c r="I66">
        <f>'Mercy Anesthesia Module Classes'!J48</f>
        <v>0</v>
      </c>
      <c r="J66">
        <f>'Mercy Anesthesia Module Classes'!K48</f>
        <v>0</v>
      </c>
      <c r="K66">
        <f>'Mercy Anesthesia Module Classes'!L48</f>
        <v>0</v>
      </c>
    </row>
    <row r="67" spans="1:11" x14ac:dyDescent="0.3">
      <c r="A67" t="str">
        <f>'Mercy Anesthesia Module Classes'!A51</f>
        <v xml:space="preserve">Anesthesia Module Classroom Education </v>
      </c>
      <c r="B67" t="str">
        <f>'Mercy Anesthesia Module Classes'!B51</f>
        <v>Mercy Smart Classroom 3</v>
      </c>
      <c r="C67" s="62">
        <f>'Mercy Anesthesia Module Classes'!C51</f>
        <v>44601.666666666664</v>
      </c>
      <c r="D67" s="65">
        <f>'Mercy Anesthesia Module Classes'!D51</f>
        <v>44601.666666666664</v>
      </c>
      <c r="E67" s="65">
        <f>'Mercy Anesthesia Module Classes'!E51</f>
        <v>44601.791666666664</v>
      </c>
      <c r="F67">
        <f>'Mercy Anesthesia Module Classes'!G51</f>
        <v>0</v>
      </c>
      <c r="G67">
        <f>'Mercy Anesthesia Module Classes'!H51</f>
        <v>0</v>
      </c>
      <c r="H67">
        <f>'Mercy Anesthesia Module Classes'!I51</f>
        <v>0</v>
      </c>
      <c r="I67">
        <f>'Mercy Anesthesia Module Classes'!J51</f>
        <v>0</v>
      </c>
      <c r="J67">
        <f>'Mercy Anesthesia Module Classes'!K51</f>
        <v>0</v>
      </c>
      <c r="K67">
        <f>'Mercy Anesthesia Module Classes'!L51</f>
        <v>0</v>
      </c>
    </row>
    <row r="68" spans="1:11" x14ac:dyDescent="0.3">
      <c r="A68" t="str">
        <f>'Mercy Anesthesia Module Classes'!A49</f>
        <v xml:space="preserve">Anesthesia Module Classroom Education </v>
      </c>
      <c r="B68" t="str">
        <f>'Mercy Anesthesia Module Classes'!B49</f>
        <v>Mercy Smart Classroom 3</v>
      </c>
      <c r="C68" s="62">
        <f>'Mercy Anesthesia Module Classes'!C49</f>
        <v>44601.375</v>
      </c>
      <c r="D68" s="65">
        <f>'Mercy Anesthesia Module Classes'!D49</f>
        <v>44601.375</v>
      </c>
      <c r="E68" s="65">
        <f>'Mercy Anesthesia Module Classes'!E49</f>
        <v>44601.5</v>
      </c>
      <c r="F68">
        <f>'Mercy Anesthesia Module Classes'!G49</f>
        <v>0</v>
      </c>
      <c r="G68">
        <f>'Mercy Anesthesia Module Classes'!H49</f>
        <v>0</v>
      </c>
      <c r="H68">
        <f>'Mercy Anesthesia Module Classes'!I49</f>
        <v>0</v>
      </c>
      <c r="I68">
        <f>'Mercy Anesthesia Module Classes'!J49</f>
        <v>0</v>
      </c>
      <c r="J68">
        <f>'Mercy Anesthesia Module Classes'!K49</f>
        <v>0</v>
      </c>
      <c r="K68">
        <f>'Mercy Anesthesia Module Classes'!L49</f>
        <v>0</v>
      </c>
    </row>
    <row r="69" spans="1:11" x14ac:dyDescent="0.3">
      <c r="A69" t="str">
        <f>'Mercy Anesthesia Module Classes'!A54</f>
        <v xml:space="preserve">Anesthesia Module Classroom Education </v>
      </c>
      <c r="B69" t="str">
        <f>'Mercy Anesthesia Module Classes'!B54</f>
        <v>Mercy CI Zoom Meetings</v>
      </c>
      <c r="C69" s="62">
        <f>'Mercy Anesthesia Module Classes'!C54</f>
        <v>44602.520833333336</v>
      </c>
      <c r="D69" s="65">
        <f>'Mercy Anesthesia Module Classes'!D54</f>
        <v>44602.520833333336</v>
      </c>
      <c r="E69" s="65">
        <f>'Mercy Anesthesia Module Classes'!E54</f>
        <v>44602.645833333336</v>
      </c>
      <c r="F69">
        <f>'Mercy Anesthesia Module Classes'!G54</f>
        <v>0</v>
      </c>
      <c r="G69">
        <f>'Mercy Anesthesia Module Classes'!H54</f>
        <v>0</v>
      </c>
      <c r="H69">
        <f>'Mercy Anesthesia Module Classes'!I54</f>
        <v>0</v>
      </c>
      <c r="I69">
        <f>'Mercy Anesthesia Module Classes'!J54</f>
        <v>0</v>
      </c>
      <c r="J69">
        <f>'Mercy Anesthesia Module Classes'!K54</f>
        <v>0</v>
      </c>
      <c r="K69">
        <f>'Mercy Anesthesia Module Classes'!L54</f>
        <v>0</v>
      </c>
    </row>
    <row r="70" spans="1:11" x14ac:dyDescent="0.3">
      <c r="A70" t="str">
        <f>'ARG Anesthesia Module Classes'!A10</f>
        <v xml:space="preserve">Anesthesia Module Classroom Education </v>
      </c>
      <c r="B70">
        <f>'ARG Anesthesia Module Classes'!B10</f>
        <v>0</v>
      </c>
      <c r="C70" s="62">
        <f>'ARG Anesthesia Module Classes'!C10</f>
        <v>44448.6875</v>
      </c>
      <c r="D70" s="65">
        <f>'ARG Anesthesia Module Classes'!D10</f>
        <v>44448.6875</v>
      </c>
      <c r="E70" s="65">
        <f>'ARG Anesthesia Module Classes'!E10</f>
        <v>44448.770833333336</v>
      </c>
      <c r="F70">
        <f>'ARG Anesthesia Module Classes'!G10</f>
        <v>0</v>
      </c>
      <c r="G70">
        <f>'ARG Anesthesia Module Classes'!H10</f>
        <v>0</v>
      </c>
      <c r="H70">
        <f>'ARG Anesthesia Module Classes'!I10</f>
        <v>0</v>
      </c>
      <c r="I70">
        <f>'ARG Anesthesia Module Classes'!J10</f>
        <v>0</v>
      </c>
      <c r="J70">
        <f>'ARG Anesthesia Module Classes'!K10</f>
        <v>0</v>
      </c>
      <c r="K70">
        <f>'ARG Anesthesia Module Classes'!L10</f>
        <v>0</v>
      </c>
    </row>
    <row r="71" spans="1:11" x14ac:dyDescent="0.3">
      <c r="A71" t="str">
        <f>'ARG Anesthesia Module Classes'!A11</f>
        <v xml:space="preserve">Anesthesia Module Classroom Education </v>
      </c>
      <c r="B71">
        <f>'ARG Anesthesia Module Classes'!B11</f>
        <v>0</v>
      </c>
      <c r="C71" s="62">
        <f>'ARG Anesthesia Module Classes'!C11</f>
        <v>44449.666666666664</v>
      </c>
      <c r="D71" s="65">
        <f>'ARG Anesthesia Module Classes'!D11</f>
        <v>44449.666666666664</v>
      </c>
      <c r="E71" s="65">
        <f>'ARG Anesthesia Module Classes'!E11</f>
        <v>44449.75</v>
      </c>
      <c r="F71">
        <f>'ARG Anesthesia Module Classes'!G11</f>
        <v>0</v>
      </c>
      <c r="G71">
        <f>'ARG Anesthesia Module Classes'!H11</f>
        <v>0</v>
      </c>
      <c r="H71">
        <f>'ARG Anesthesia Module Classes'!I11</f>
        <v>0</v>
      </c>
      <c r="I71">
        <f>'ARG Anesthesia Module Classes'!J11</f>
        <v>0</v>
      </c>
      <c r="J71">
        <f>'ARG Anesthesia Module Classes'!K11</f>
        <v>0</v>
      </c>
      <c r="K71">
        <f>'ARG Anesthesia Module Classes'!L11</f>
        <v>0</v>
      </c>
    </row>
    <row r="72" spans="1:11" x14ac:dyDescent="0.3">
      <c r="A72" t="str">
        <f>'ARG Anesthesia Module Classes'!A12</f>
        <v xml:space="preserve">Anesthesia Module Classroom Education </v>
      </c>
      <c r="B72">
        <f>'ARG Anesthesia Module Classes'!B12</f>
        <v>0</v>
      </c>
      <c r="C72" s="62">
        <f>'ARG Anesthesia Module Classes'!C12</f>
        <v>44450.645833333328</v>
      </c>
      <c r="D72" s="65">
        <f>'ARG Anesthesia Module Classes'!D12</f>
        <v>44450.645833333328</v>
      </c>
      <c r="E72" s="65">
        <f>'ARG Anesthesia Module Classes'!E12</f>
        <v>44450.729166666664</v>
      </c>
      <c r="F72">
        <f>'ARG Anesthesia Module Classes'!G12</f>
        <v>0</v>
      </c>
      <c r="G72">
        <f>'ARG Anesthesia Module Classes'!H12</f>
        <v>0</v>
      </c>
      <c r="H72">
        <f>'ARG Anesthesia Module Classes'!I12</f>
        <v>0</v>
      </c>
      <c r="I72">
        <f>'ARG Anesthesia Module Classes'!J12</f>
        <v>0</v>
      </c>
      <c r="J72">
        <f>'ARG Anesthesia Module Classes'!K12</f>
        <v>0</v>
      </c>
      <c r="K72">
        <f>'ARG Anesthesia Module Classes'!L12</f>
        <v>0</v>
      </c>
    </row>
    <row r="73" spans="1:11" x14ac:dyDescent="0.3">
      <c r="A73" t="str">
        <f>'ARG Anesthesia Module Classes'!A13</f>
        <v xml:space="preserve">Anesthesia Module Classroom Education </v>
      </c>
      <c r="B73">
        <f>'ARG Anesthesia Module Classes'!B13</f>
        <v>0</v>
      </c>
      <c r="C73" s="62">
        <f>'ARG Anesthesia Module Classes'!C13</f>
        <v>44452.666666666664</v>
      </c>
      <c r="D73" s="65">
        <f>'ARG Anesthesia Module Classes'!D13</f>
        <v>44452.666666666664</v>
      </c>
      <c r="E73" s="65">
        <f>'ARG Anesthesia Module Classes'!E13</f>
        <v>44452.75</v>
      </c>
      <c r="F73">
        <f>'ARG Anesthesia Module Classes'!G13</f>
        <v>0</v>
      </c>
      <c r="G73">
        <f>'ARG Anesthesia Module Classes'!H13</f>
        <v>0</v>
      </c>
      <c r="H73">
        <f>'ARG Anesthesia Module Classes'!I13</f>
        <v>0</v>
      </c>
      <c r="I73">
        <f>'ARG Anesthesia Module Classes'!J13</f>
        <v>0</v>
      </c>
      <c r="J73">
        <f>'ARG Anesthesia Module Classes'!K13</f>
        <v>0</v>
      </c>
      <c r="K73">
        <f>'ARG Anesthesia Module Classes'!L13</f>
        <v>0</v>
      </c>
    </row>
    <row r="74" spans="1:11" x14ac:dyDescent="0.3">
      <c r="A74" t="str">
        <f>'ARG Anesthesia Module Classes'!A14</f>
        <v xml:space="preserve">Anesthesia Module Classroom Education </v>
      </c>
      <c r="B74">
        <f>'ARG Anesthesia Module Classes'!B14</f>
        <v>0</v>
      </c>
      <c r="C74" s="62">
        <f>'ARG Anesthesia Module Classes'!C14</f>
        <v>44452.770833333336</v>
      </c>
      <c r="D74" s="65">
        <f>'ARG Anesthesia Module Classes'!D14</f>
        <v>44452.770833333336</v>
      </c>
      <c r="E74" s="65">
        <f>'ARG Anesthesia Module Classes'!E14</f>
        <v>44452.854166666664</v>
      </c>
      <c r="F74">
        <f>'ARG Anesthesia Module Classes'!G14</f>
        <v>0</v>
      </c>
      <c r="G74">
        <f>'ARG Anesthesia Module Classes'!H14</f>
        <v>0</v>
      </c>
      <c r="H74">
        <f>'ARG Anesthesia Module Classes'!I14</f>
        <v>0</v>
      </c>
      <c r="I74">
        <f>'ARG Anesthesia Module Classes'!J14</f>
        <v>0</v>
      </c>
      <c r="J74">
        <f>'ARG Anesthesia Module Classes'!K14</f>
        <v>0</v>
      </c>
      <c r="K74">
        <f>'ARG Anesthesia Module Classes'!L14</f>
        <v>0</v>
      </c>
    </row>
    <row r="75" spans="1:11" x14ac:dyDescent="0.3">
      <c r="A75" t="str">
        <f>'ARG Anesthesia Module Classes'!A15</f>
        <v xml:space="preserve">Anesthesia Module Classroom Education </v>
      </c>
      <c r="B75">
        <f>'ARG Anesthesia Module Classes'!B15</f>
        <v>0</v>
      </c>
      <c r="C75" s="62">
        <f>'ARG Anesthesia Module Classes'!C15</f>
        <v>44453.666666666664</v>
      </c>
      <c r="D75" s="65">
        <f>'ARG Anesthesia Module Classes'!D15</f>
        <v>44453.666666666664</v>
      </c>
      <c r="E75" s="65">
        <f>'ARG Anesthesia Module Classes'!E15</f>
        <v>44453.75</v>
      </c>
      <c r="F75">
        <f>'ARG Anesthesia Module Classes'!G15</f>
        <v>0</v>
      </c>
      <c r="G75">
        <f>'ARG Anesthesia Module Classes'!H15</f>
        <v>0</v>
      </c>
      <c r="H75">
        <f>'ARG Anesthesia Module Classes'!I15</f>
        <v>0</v>
      </c>
      <c r="I75">
        <f>'ARG Anesthesia Module Classes'!J15</f>
        <v>0</v>
      </c>
      <c r="J75">
        <f>'ARG Anesthesia Module Classes'!K15</f>
        <v>0</v>
      </c>
      <c r="K75">
        <f>'ARG Anesthesia Module Classes'!L15</f>
        <v>0</v>
      </c>
    </row>
    <row r="76" spans="1:11" x14ac:dyDescent="0.3">
      <c r="A76" t="str">
        <f>'ARG Anesthesia Module Classes'!A16</f>
        <v xml:space="preserve">Anesthesia Module Classroom Education </v>
      </c>
      <c r="B76">
        <f>'ARG Anesthesia Module Classes'!B16</f>
        <v>0</v>
      </c>
      <c r="C76" s="62">
        <f>'ARG Anesthesia Module Classes'!C16</f>
        <v>44454.666666666664</v>
      </c>
      <c r="D76" s="65">
        <f>'ARG Anesthesia Module Classes'!D16</f>
        <v>44454.666666666664</v>
      </c>
      <c r="E76" s="65">
        <f>'ARG Anesthesia Module Classes'!E16</f>
        <v>44454.75</v>
      </c>
      <c r="F76">
        <f>'ARG Anesthesia Module Classes'!G16</f>
        <v>0</v>
      </c>
      <c r="G76">
        <f>'ARG Anesthesia Module Classes'!H16</f>
        <v>0</v>
      </c>
      <c r="H76">
        <f>'ARG Anesthesia Module Classes'!I16</f>
        <v>0</v>
      </c>
      <c r="I76">
        <f>'ARG Anesthesia Module Classes'!J16</f>
        <v>0</v>
      </c>
      <c r="J76">
        <f>'ARG Anesthesia Module Classes'!K16</f>
        <v>0</v>
      </c>
      <c r="K76">
        <f>'ARG Anesthesia Module Classes'!L16</f>
        <v>0</v>
      </c>
    </row>
    <row r="77" spans="1:11" x14ac:dyDescent="0.3">
      <c r="A77" t="str">
        <f>'ARG Anesthesia Module Classes'!A17</f>
        <v>Anesthesia Module Pre-Live FAQ Call</v>
      </c>
      <c r="B77">
        <f>'ARG Anesthesia Module Classes'!B17</f>
        <v>0</v>
      </c>
      <c r="C77" s="62">
        <f>'ARG Anesthesia Module Classes'!C17</f>
        <v>44454.770833333336</v>
      </c>
      <c r="D77" s="65">
        <f>'ARG Anesthesia Module Classes'!D17</f>
        <v>44454.770833333336</v>
      </c>
      <c r="E77" s="65">
        <f>'ARG Anesthesia Module Classes'!E17</f>
        <v>44454.8125</v>
      </c>
      <c r="F77">
        <f>'ARG Anesthesia Module Classes'!G17</f>
        <v>0</v>
      </c>
      <c r="G77">
        <f>'ARG Anesthesia Module Classes'!H17</f>
        <v>0</v>
      </c>
      <c r="H77">
        <f>'ARG Anesthesia Module Classes'!I17</f>
        <v>0</v>
      </c>
      <c r="I77">
        <f>'ARG Anesthesia Module Classes'!J17</f>
        <v>0</v>
      </c>
      <c r="J77">
        <f>'ARG Anesthesia Module Classes'!K17</f>
        <v>0</v>
      </c>
      <c r="K77">
        <f>'ARG Anesthesia Module Classes'!L17</f>
        <v>0</v>
      </c>
    </row>
    <row r="78" spans="1:11" x14ac:dyDescent="0.3">
      <c r="A78" t="str">
        <f>'ARG Anesthesia Module Classes'!A18</f>
        <v>Anesthesia Module Pre-Live FAQ Call</v>
      </c>
      <c r="B78">
        <f>'ARG Anesthesia Module Classes'!B18</f>
        <v>0</v>
      </c>
      <c r="C78" s="62">
        <f>'ARG Anesthesia Module Classes'!C18</f>
        <v>44455.708333333336</v>
      </c>
      <c r="D78" s="65">
        <f>'ARG Anesthesia Module Classes'!D18</f>
        <v>44455.708333333336</v>
      </c>
      <c r="E78" s="65">
        <f>'ARG Anesthesia Module Classes'!E18</f>
        <v>44455.75</v>
      </c>
      <c r="F78">
        <f>'ARG Anesthesia Module Classes'!G18</f>
        <v>0</v>
      </c>
      <c r="G78">
        <f>'ARG Anesthesia Module Classes'!H18</f>
        <v>0</v>
      </c>
      <c r="H78">
        <f>'ARG Anesthesia Module Classes'!I18</f>
        <v>0</v>
      </c>
      <c r="I78">
        <f>'ARG Anesthesia Module Classes'!J18</f>
        <v>0</v>
      </c>
      <c r="J78">
        <f>'ARG Anesthesia Module Classes'!K18</f>
        <v>0</v>
      </c>
      <c r="K78">
        <f>'ARG Anesthesia Module Classes'!L18</f>
        <v>0</v>
      </c>
    </row>
    <row r="79" spans="1:11" x14ac:dyDescent="0.3">
      <c r="A79" t="str">
        <f>'ARG Anesthesia Module Classes'!A19</f>
        <v>Anesthesia Module Pre-Live FAQ Call</v>
      </c>
      <c r="B79">
        <f>'ARG Anesthesia Module Classes'!B19</f>
        <v>0</v>
      </c>
      <c r="C79" s="62">
        <f>'ARG Anesthesia Module Classes'!C19</f>
        <v>44456.708333333336</v>
      </c>
      <c r="D79" s="65">
        <f>'ARG Anesthesia Module Classes'!D19</f>
        <v>44456.708333333336</v>
      </c>
      <c r="E79" s="65">
        <f>'ARG Anesthesia Module Classes'!E19</f>
        <v>44456.75</v>
      </c>
      <c r="F79">
        <f>'ARG Anesthesia Module Classes'!G19</f>
        <v>0</v>
      </c>
      <c r="G79">
        <f>'ARG Anesthesia Module Classes'!H19</f>
        <v>0</v>
      </c>
      <c r="H79">
        <f>'ARG Anesthesia Module Classes'!I19</f>
        <v>0</v>
      </c>
      <c r="I79">
        <f>'ARG Anesthesia Module Classes'!J19</f>
        <v>0</v>
      </c>
      <c r="J79">
        <f>'ARG Anesthesia Module Classes'!K19</f>
        <v>0</v>
      </c>
      <c r="K79">
        <f>'ARG Anesthesia Module Classes'!L19</f>
        <v>0</v>
      </c>
    </row>
  </sheetData>
  <autoFilter ref="A1:K79" xr:uid="{FD6FF68A-F337-4D05-AD1C-CF2AAB21E22A}">
    <filterColumn colId="0">
      <filters>
        <filter val="Anesthesia Module Classroom Education"/>
        <filter val="Anesthesia Module Pre-Live FAQ Call"/>
      </filters>
    </filterColumn>
    <sortState xmlns:xlrd2="http://schemas.microsoft.com/office/spreadsheetml/2017/richdata2" ref="A2:K79">
      <sortCondition ref="D1:D79"/>
    </sortState>
  </autoFilter>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8043-4AA0-46AF-BBC3-E8E95284B355}">
  <sheetPr>
    <tabColor rgb="FFFF0000"/>
  </sheetPr>
  <dimension ref="A1:H219"/>
  <sheetViews>
    <sheetView workbookViewId="0">
      <selection activeCell="E30" sqref="A1:H219"/>
    </sheetView>
  </sheetViews>
  <sheetFormatPr defaultRowHeight="14.4" x14ac:dyDescent="0.3"/>
  <cols>
    <col min="1" max="1" width="24.6640625" customWidth="1"/>
    <col min="2" max="3" width="15.88671875" customWidth="1"/>
    <col min="4" max="5" width="15.88671875" style="3" customWidth="1"/>
    <col min="6" max="6" width="18.5546875" customWidth="1"/>
    <col min="7" max="7" width="5.6640625" customWidth="1"/>
    <col min="8" max="11" width="15.88671875" customWidth="1"/>
  </cols>
  <sheetData>
    <row r="1" spans="1:8" x14ac:dyDescent="0.3">
      <c r="A1" t="s">
        <v>45</v>
      </c>
      <c r="B1" t="s">
        <v>48</v>
      </c>
      <c r="C1" t="s">
        <v>49</v>
      </c>
      <c r="D1" s="3" t="s">
        <v>56</v>
      </c>
      <c r="E1" s="3" t="s">
        <v>57</v>
      </c>
      <c r="F1" t="s">
        <v>53</v>
      </c>
      <c r="G1" t="s">
        <v>58</v>
      </c>
      <c r="H1" t="s">
        <v>59</v>
      </c>
    </row>
    <row r="2" spans="1:8" x14ac:dyDescent="0.3">
      <c r="A2" t="e">
        <f>'All Classes'!A2</f>
        <v>#REF!</v>
      </c>
      <c r="B2" t="e">
        <f>'All Classes'!B2</f>
        <v>#REF!</v>
      </c>
      <c r="C2" t="e">
        <f>'All Classes'!C2</f>
        <v>#REF!</v>
      </c>
      <c r="D2" s="3" t="e">
        <f>'All Classes'!D2</f>
        <v>#REF!</v>
      </c>
      <c r="E2" s="3" t="e">
        <f>'All Classes'!#REF!</f>
        <v>#REF!</v>
      </c>
      <c r="F2" t="e">
        <f>'All Classes'!F2</f>
        <v>#REF!</v>
      </c>
    </row>
    <row r="3" spans="1:8" x14ac:dyDescent="0.3">
      <c r="A3" t="e">
        <f>'All Classes'!A3</f>
        <v>#REF!</v>
      </c>
      <c r="B3" t="e">
        <f>'All Classes'!B3</f>
        <v>#REF!</v>
      </c>
      <c r="C3" t="e">
        <f>'All Classes'!C3</f>
        <v>#REF!</v>
      </c>
      <c r="D3" s="3" t="e">
        <f>'All Classes'!D3</f>
        <v>#REF!</v>
      </c>
      <c r="E3" s="3" t="e">
        <f>'All Classes'!#REF!</f>
        <v>#REF!</v>
      </c>
      <c r="F3" t="e">
        <f>'All Classes'!F3</f>
        <v>#REF!</v>
      </c>
    </row>
    <row r="4" spans="1:8" x14ac:dyDescent="0.3">
      <c r="A4" t="e">
        <f>'All Classes'!A4</f>
        <v>#REF!</v>
      </c>
      <c r="B4" t="e">
        <f>'All Classes'!B4</f>
        <v>#REF!</v>
      </c>
      <c r="C4" t="e">
        <f>'All Classes'!C4</f>
        <v>#REF!</v>
      </c>
      <c r="D4" s="3" t="e">
        <f>'All Classes'!D4</f>
        <v>#REF!</v>
      </c>
      <c r="E4" s="3" t="e">
        <f>'All Classes'!#REF!</f>
        <v>#REF!</v>
      </c>
      <c r="F4" t="e">
        <f>'All Classes'!F4</f>
        <v>#REF!</v>
      </c>
    </row>
    <row r="5" spans="1:8" x14ac:dyDescent="0.3">
      <c r="A5" t="e">
        <f>'All Classes'!A5</f>
        <v>#REF!</v>
      </c>
      <c r="B5" t="e">
        <f>'All Classes'!B5</f>
        <v>#REF!</v>
      </c>
      <c r="C5" t="e">
        <f>'All Classes'!C5</f>
        <v>#REF!</v>
      </c>
      <c r="D5" s="3" t="e">
        <f>'All Classes'!D5</f>
        <v>#REF!</v>
      </c>
      <c r="E5" s="3" t="e">
        <f>'All Classes'!#REF!</f>
        <v>#REF!</v>
      </c>
      <c r="F5" t="e">
        <f>'All Classes'!F5</f>
        <v>#REF!</v>
      </c>
    </row>
    <row r="6" spans="1:8" x14ac:dyDescent="0.3">
      <c r="A6" t="e">
        <f>'All Classes'!A6</f>
        <v>#REF!</v>
      </c>
      <c r="B6" t="e">
        <f>'All Classes'!B6</f>
        <v>#REF!</v>
      </c>
      <c r="C6" t="e">
        <f>'All Classes'!C6</f>
        <v>#REF!</v>
      </c>
      <c r="D6" s="3" t="e">
        <f>'All Classes'!D6</f>
        <v>#REF!</v>
      </c>
      <c r="E6" s="3" t="e">
        <f>'All Classes'!#REF!</f>
        <v>#REF!</v>
      </c>
      <c r="F6" t="e">
        <f>'All Classes'!F6</f>
        <v>#REF!</v>
      </c>
    </row>
    <row r="7" spans="1:8" x14ac:dyDescent="0.3">
      <c r="A7" t="e">
        <f>'All Classes'!A7</f>
        <v>#REF!</v>
      </c>
      <c r="B7" t="e">
        <f>'All Classes'!B7</f>
        <v>#REF!</v>
      </c>
      <c r="C7" t="e">
        <f>'All Classes'!C7</f>
        <v>#REF!</v>
      </c>
      <c r="D7" s="3" t="e">
        <f>'All Classes'!D7</f>
        <v>#REF!</v>
      </c>
      <c r="E7" s="3" t="e">
        <f>'All Classes'!#REF!</f>
        <v>#REF!</v>
      </c>
      <c r="F7" t="e">
        <f>'All Classes'!F7</f>
        <v>#REF!</v>
      </c>
    </row>
    <row r="8" spans="1:8" x14ac:dyDescent="0.3">
      <c r="A8" t="e">
        <f>'All Classes'!A8</f>
        <v>#REF!</v>
      </c>
      <c r="B8" t="e">
        <f>'All Classes'!B8</f>
        <v>#REF!</v>
      </c>
      <c r="C8" t="e">
        <f>'All Classes'!C8</f>
        <v>#REF!</v>
      </c>
      <c r="D8" s="3" t="e">
        <f>'All Classes'!D8</f>
        <v>#REF!</v>
      </c>
      <c r="E8" s="3" t="e">
        <f>'All Classes'!#REF!</f>
        <v>#REF!</v>
      </c>
      <c r="F8" t="e">
        <f>'All Classes'!F8</f>
        <v>#REF!</v>
      </c>
    </row>
    <row r="9" spans="1:8" x14ac:dyDescent="0.3">
      <c r="A9" t="str">
        <f>'All Classes'!A9</f>
        <v xml:space="preserve">Anesthesia Module Classroom Education </v>
      </c>
      <c r="B9" t="str">
        <f>'All Classes'!B9</f>
        <v>Mercy Smart Classroom 3</v>
      </c>
      <c r="C9">
        <f>'All Classes'!C9</f>
        <v>44602.666666666664</v>
      </c>
      <c r="D9" s="3">
        <f>'All Classes'!D9</f>
        <v>44602.666666666664</v>
      </c>
      <c r="E9" s="3" t="e">
        <f>'All Classes'!#REF!</f>
        <v>#REF!</v>
      </c>
      <c r="F9">
        <f>'All Classes'!F9</f>
        <v>0</v>
      </c>
    </row>
    <row r="10" spans="1:8" x14ac:dyDescent="0.3">
      <c r="A10" t="str">
        <f>'All Classes'!A10</f>
        <v>Anesthesia Module Pre-Live FAQ Call</v>
      </c>
      <c r="B10" t="str">
        <f>'All Classes'!B10</f>
        <v>Mercy CI Zoom Meetings</v>
      </c>
      <c r="C10">
        <f>'All Classes'!C10</f>
        <v>44602.708333333336</v>
      </c>
      <c r="D10" s="3">
        <f>'All Classes'!D10</f>
        <v>44602.708333333336</v>
      </c>
      <c r="E10" s="3" t="e">
        <f>'All Classes'!#REF!</f>
        <v>#REF!</v>
      </c>
      <c r="F10" t="str">
        <f>'All Classes'!F10</f>
        <v>Lin</v>
      </c>
    </row>
    <row r="11" spans="1:8" x14ac:dyDescent="0.3">
      <c r="A11" t="str">
        <f>'All Classes'!A11</f>
        <v xml:space="preserve">Anesthesia Module Classroom Education </v>
      </c>
      <c r="B11" t="str">
        <f>'All Classes'!B11</f>
        <v>Mercy Smart Classroom 3</v>
      </c>
      <c r="C11">
        <f>'All Classes'!C11</f>
        <v>44603.375</v>
      </c>
      <c r="D11" s="3">
        <f>'All Classes'!D11</f>
        <v>44603.375</v>
      </c>
      <c r="E11" s="3" t="e">
        <f>'All Classes'!#REF!</f>
        <v>#REF!</v>
      </c>
      <c r="F11">
        <f>'All Classes'!F11</f>
        <v>0</v>
      </c>
    </row>
    <row r="12" spans="1:8" x14ac:dyDescent="0.3">
      <c r="A12" t="str">
        <f>'All Classes'!A12</f>
        <v xml:space="preserve">Anesthesia Module Classroom Education </v>
      </c>
      <c r="B12" t="str">
        <f>'All Classes'!B12</f>
        <v>Mercy CI Zoom Meetings</v>
      </c>
      <c r="C12">
        <f>'All Classes'!C12</f>
        <v>44603.520833333336</v>
      </c>
      <c r="D12" s="3">
        <f>'All Classes'!D12</f>
        <v>44603.520833333336</v>
      </c>
      <c r="E12" s="3" t="e">
        <f>'All Classes'!#REF!</f>
        <v>#REF!</v>
      </c>
      <c r="F12">
        <f>'All Classes'!F12</f>
        <v>0</v>
      </c>
    </row>
    <row r="13" spans="1:8" x14ac:dyDescent="0.3">
      <c r="A13" t="str">
        <f>'All Classes'!A13</f>
        <v>Anesthesia Module Pre-Live FAQ Call</v>
      </c>
      <c r="B13" t="str">
        <f>'All Classes'!B13</f>
        <v>Mercy CI Zoom Meetings</v>
      </c>
      <c r="C13">
        <f>'All Classes'!C13</f>
        <v>44603.708333333336</v>
      </c>
      <c r="D13" s="3">
        <f>'All Classes'!D13</f>
        <v>44603.708333333336</v>
      </c>
      <c r="E13" s="3" t="e">
        <f>'All Classes'!#REF!</f>
        <v>#REF!</v>
      </c>
      <c r="F13" t="str">
        <f>'All Classes'!F13</f>
        <v>Lin</v>
      </c>
    </row>
    <row r="14" spans="1:8" x14ac:dyDescent="0.3">
      <c r="A14">
        <f>'All Classes'!A14</f>
        <v>0</v>
      </c>
      <c r="B14">
        <f>'All Classes'!B14</f>
        <v>0</v>
      </c>
      <c r="C14">
        <f>'All Classes'!C14</f>
        <v>0</v>
      </c>
      <c r="D14" s="3">
        <f>'All Classes'!D14</f>
        <v>0</v>
      </c>
      <c r="E14" s="3" t="e">
        <f>'All Classes'!#REF!</f>
        <v>#REF!</v>
      </c>
      <c r="F14">
        <f>'All Classes'!F14</f>
        <v>0</v>
      </c>
    </row>
    <row r="15" spans="1:8" x14ac:dyDescent="0.3">
      <c r="A15">
        <f>'All Classes'!A15</f>
        <v>0</v>
      </c>
      <c r="B15">
        <f>'All Classes'!B15</f>
        <v>0</v>
      </c>
      <c r="C15">
        <f>'All Classes'!C15</f>
        <v>0</v>
      </c>
      <c r="D15" s="3">
        <f>'All Classes'!D15</f>
        <v>0</v>
      </c>
      <c r="E15" s="3" t="e">
        <f>'All Classes'!#REF!</f>
        <v>#REF!</v>
      </c>
      <c r="F15">
        <f>'All Classes'!F15</f>
        <v>0</v>
      </c>
    </row>
    <row r="16" spans="1:8" x14ac:dyDescent="0.3">
      <c r="A16">
        <f>'All Classes'!A16</f>
        <v>0</v>
      </c>
      <c r="B16">
        <f>'All Classes'!B16</f>
        <v>0</v>
      </c>
      <c r="C16">
        <f>'All Classes'!C16</f>
        <v>0</v>
      </c>
      <c r="D16" s="3">
        <f>'All Classes'!D16</f>
        <v>0</v>
      </c>
      <c r="E16" s="3" t="e">
        <f>'All Classes'!#REF!</f>
        <v>#REF!</v>
      </c>
      <c r="F16">
        <f>'All Classes'!F16</f>
        <v>0</v>
      </c>
    </row>
    <row r="17" spans="1:6" x14ac:dyDescent="0.3">
      <c r="A17">
        <f>'All Classes'!A17</f>
        <v>0</v>
      </c>
      <c r="B17">
        <f>'All Classes'!B17</f>
        <v>0</v>
      </c>
      <c r="C17">
        <f>'All Classes'!C17</f>
        <v>0</v>
      </c>
      <c r="D17" s="3">
        <f>'All Classes'!D17</f>
        <v>0</v>
      </c>
      <c r="E17" s="3" t="e">
        <f>'All Classes'!#REF!</f>
        <v>#REF!</v>
      </c>
      <c r="F17">
        <f>'All Classes'!F17</f>
        <v>0</v>
      </c>
    </row>
    <row r="18" spans="1:6" x14ac:dyDescent="0.3">
      <c r="A18">
        <f>'All Classes'!A18</f>
        <v>0</v>
      </c>
      <c r="B18">
        <f>'All Classes'!B18</f>
        <v>0</v>
      </c>
      <c r="C18">
        <f>'All Classes'!C18</f>
        <v>0</v>
      </c>
      <c r="D18" s="3">
        <f>'All Classes'!D18</f>
        <v>0</v>
      </c>
      <c r="E18" s="3" t="e">
        <f>'All Classes'!#REF!</f>
        <v>#REF!</v>
      </c>
      <c r="F18">
        <f>'All Classes'!F18</f>
        <v>0</v>
      </c>
    </row>
    <row r="19" spans="1:6" x14ac:dyDescent="0.3">
      <c r="A19">
        <f>'All Classes'!A19</f>
        <v>0</v>
      </c>
      <c r="B19">
        <f>'All Classes'!B19</f>
        <v>0</v>
      </c>
      <c r="C19">
        <f>'All Classes'!C19</f>
        <v>0</v>
      </c>
      <c r="D19" s="3">
        <f>'All Classes'!D19</f>
        <v>0</v>
      </c>
      <c r="E19" s="3" t="e">
        <f>'All Classes'!#REF!</f>
        <v>#REF!</v>
      </c>
      <c r="F19">
        <f>'All Classes'!F19</f>
        <v>0</v>
      </c>
    </row>
    <row r="20" spans="1:6" x14ac:dyDescent="0.3">
      <c r="A20">
        <f>'All Classes'!A20</f>
        <v>0</v>
      </c>
      <c r="B20">
        <f>'All Classes'!B20</f>
        <v>0</v>
      </c>
      <c r="C20">
        <f>'All Classes'!C20</f>
        <v>0</v>
      </c>
      <c r="D20" s="3">
        <f>'All Classes'!D20</f>
        <v>0</v>
      </c>
      <c r="E20" s="3" t="e">
        <f>'All Classes'!#REF!</f>
        <v>#REF!</v>
      </c>
      <c r="F20">
        <f>'All Classes'!F20</f>
        <v>0</v>
      </c>
    </row>
    <row r="21" spans="1:6" x14ac:dyDescent="0.3">
      <c r="A21">
        <f>'All Classes'!A21</f>
        <v>0</v>
      </c>
      <c r="B21">
        <f>'All Classes'!B21</f>
        <v>0</v>
      </c>
      <c r="C21">
        <f>'All Classes'!C21</f>
        <v>0</v>
      </c>
      <c r="D21" s="3">
        <f>'All Classes'!D21</f>
        <v>0</v>
      </c>
      <c r="E21" s="3" t="e">
        <f>'All Classes'!#REF!</f>
        <v>#REF!</v>
      </c>
      <c r="F21">
        <f>'All Classes'!F21</f>
        <v>0</v>
      </c>
    </row>
    <row r="22" spans="1:6" x14ac:dyDescent="0.3">
      <c r="A22">
        <f>'All Classes'!A22</f>
        <v>0</v>
      </c>
      <c r="B22">
        <f>'All Classes'!B22</f>
        <v>0</v>
      </c>
      <c r="C22">
        <f>'All Classes'!C22</f>
        <v>0</v>
      </c>
      <c r="D22" s="3">
        <f>'All Classes'!D22</f>
        <v>0</v>
      </c>
      <c r="E22" s="3" t="e">
        <f>'All Classes'!#REF!</f>
        <v>#REF!</v>
      </c>
      <c r="F22">
        <f>'All Classes'!F22</f>
        <v>0</v>
      </c>
    </row>
    <row r="23" spans="1:6" x14ac:dyDescent="0.3">
      <c r="A23" t="e">
        <f>'All Classes'!A23</f>
        <v>#REF!</v>
      </c>
      <c r="B23" t="e">
        <f>'All Classes'!B23</f>
        <v>#REF!</v>
      </c>
      <c r="C23" t="e">
        <f>'All Classes'!C23</f>
        <v>#REF!</v>
      </c>
      <c r="D23" s="3" t="e">
        <f>'All Classes'!D23</f>
        <v>#REF!</v>
      </c>
      <c r="E23" s="3" t="e">
        <f>'All Classes'!#REF!</f>
        <v>#REF!</v>
      </c>
      <c r="F23" t="e">
        <f>'All Classes'!F23</f>
        <v>#REF!</v>
      </c>
    </row>
    <row r="24" spans="1:6" x14ac:dyDescent="0.3">
      <c r="A24" t="e">
        <f>'All Classes'!A24</f>
        <v>#REF!</v>
      </c>
      <c r="B24" t="e">
        <f>'All Classes'!B24</f>
        <v>#REF!</v>
      </c>
      <c r="C24" t="e">
        <f>'All Classes'!C24</f>
        <v>#REF!</v>
      </c>
      <c r="D24" s="3" t="e">
        <f>'All Classes'!D24</f>
        <v>#REF!</v>
      </c>
      <c r="E24" s="3" t="e">
        <f>'All Classes'!#REF!</f>
        <v>#REF!</v>
      </c>
      <c r="F24" t="e">
        <f>'All Classes'!F24</f>
        <v>#REF!</v>
      </c>
    </row>
    <row r="25" spans="1:6" x14ac:dyDescent="0.3">
      <c r="A25" t="e">
        <f>'All Classes'!A25</f>
        <v>#REF!</v>
      </c>
      <c r="B25" t="e">
        <f>'All Classes'!B25</f>
        <v>#REF!</v>
      </c>
      <c r="C25" t="e">
        <f>'All Classes'!C25</f>
        <v>#REF!</v>
      </c>
      <c r="D25" s="3" t="e">
        <f>'All Classes'!D25</f>
        <v>#REF!</v>
      </c>
      <c r="E25" s="3" t="e">
        <f>'All Classes'!#REF!</f>
        <v>#REF!</v>
      </c>
      <c r="F25" t="e">
        <f>'All Classes'!F25</f>
        <v>#REF!</v>
      </c>
    </row>
    <row r="26" spans="1:6" x14ac:dyDescent="0.3">
      <c r="A26" t="e">
        <f>'All Classes'!A26</f>
        <v>#REF!</v>
      </c>
      <c r="B26" t="e">
        <f>'All Classes'!B26</f>
        <v>#REF!</v>
      </c>
      <c r="C26" t="e">
        <f>'All Classes'!C26</f>
        <v>#REF!</v>
      </c>
      <c r="D26" s="3" t="e">
        <f>'All Classes'!D26</f>
        <v>#REF!</v>
      </c>
      <c r="E26" s="3" t="e">
        <f>'All Classes'!#REF!</f>
        <v>#REF!</v>
      </c>
      <c r="F26" t="e">
        <f>'All Classes'!F26</f>
        <v>#REF!</v>
      </c>
    </row>
    <row r="27" spans="1:6" x14ac:dyDescent="0.3">
      <c r="A27" t="e">
        <f>'All Classes'!A27</f>
        <v>#REF!</v>
      </c>
      <c r="B27" t="e">
        <f>'All Classes'!B27</f>
        <v>#REF!</v>
      </c>
      <c r="C27" t="e">
        <f>'All Classes'!C27</f>
        <v>#REF!</v>
      </c>
      <c r="D27" s="3" t="e">
        <f>'All Classes'!D27</f>
        <v>#REF!</v>
      </c>
      <c r="E27" s="3" t="e">
        <f>'All Classes'!#REF!</f>
        <v>#REF!</v>
      </c>
      <c r="F27" t="e">
        <f>'All Classes'!F27</f>
        <v>#REF!</v>
      </c>
    </row>
    <row r="28" spans="1:6" x14ac:dyDescent="0.3">
      <c r="A28" t="e">
        <f>'All Classes'!A28</f>
        <v>#REF!</v>
      </c>
      <c r="B28" t="e">
        <f>'All Classes'!B28</f>
        <v>#REF!</v>
      </c>
      <c r="C28" t="e">
        <f>'All Classes'!C28</f>
        <v>#REF!</v>
      </c>
      <c r="D28" s="3" t="e">
        <f>'All Classes'!D28</f>
        <v>#REF!</v>
      </c>
      <c r="E28" s="3" t="e">
        <f>'All Classes'!#REF!</f>
        <v>#REF!</v>
      </c>
      <c r="F28" t="e">
        <f>'All Classes'!F28</f>
        <v>#REF!</v>
      </c>
    </row>
    <row r="29" spans="1:6" x14ac:dyDescent="0.3">
      <c r="A29" t="e">
        <f>'All Classes'!A29</f>
        <v>#REF!</v>
      </c>
      <c r="B29" t="e">
        <f>'All Classes'!B29</f>
        <v>#REF!</v>
      </c>
      <c r="C29" t="e">
        <f>'All Classes'!C29</f>
        <v>#REF!</v>
      </c>
      <c r="D29" s="3" t="e">
        <f>'All Classes'!D29</f>
        <v>#REF!</v>
      </c>
      <c r="E29" s="3" t="e">
        <f>'All Classes'!#REF!</f>
        <v>#REF!</v>
      </c>
      <c r="F29" t="e">
        <f>'All Classes'!F29</f>
        <v>#REF!</v>
      </c>
    </row>
    <row r="30" spans="1:6" x14ac:dyDescent="0.3">
      <c r="A30" t="e">
        <f>'All Classes'!A30</f>
        <v>#REF!</v>
      </c>
      <c r="B30" t="e">
        <f>'All Classes'!B30</f>
        <v>#REF!</v>
      </c>
      <c r="C30" t="e">
        <f>'All Classes'!C30</f>
        <v>#REF!</v>
      </c>
      <c r="D30" s="3" t="e">
        <f>'All Classes'!D30</f>
        <v>#REF!</v>
      </c>
      <c r="E30" s="3" t="e">
        <f>'All Classes'!#REF!</f>
        <v>#REF!</v>
      </c>
      <c r="F30" t="e">
        <f>'All Classes'!F30</f>
        <v>#REF!</v>
      </c>
    </row>
    <row r="31" spans="1:6" x14ac:dyDescent="0.3">
      <c r="A31" t="e">
        <f>'All Classes'!A31</f>
        <v>#REF!</v>
      </c>
      <c r="B31" t="e">
        <f>'All Classes'!B31</f>
        <v>#REF!</v>
      </c>
      <c r="C31" t="e">
        <f>'All Classes'!C31</f>
        <v>#REF!</v>
      </c>
      <c r="D31" s="3" t="e">
        <f>'All Classes'!D31</f>
        <v>#REF!</v>
      </c>
      <c r="E31" s="3" t="e">
        <f>'All Classes'!#REF!</f>
        <v>#REF!</v>
      </c>
      <c r="F31" t="e">
        <f>'All Classes'!F31</f>
        <v>#REF!</v>
      </c>
    </row>
    <row r="32" spans="1:6" x14ac:dyDescent="0.3">
      <c r="A32" t="e">
        <f>'All Classes'!A32</f>
        <v>#REF!</v>
      </c>
      <c r="B32" t="e">
        <f>'All Classes'!B32</f>
        <v>#REF!</v>
      </c>
      <c r="C32" t="e">
        <f>'All Classes'!C32</f>
        <v>#REF!</v>
      </c>
      <c r="D32" s="3" t="e">
        <f>'All Classes'!D32</f>
        <v>#REF!</v>
      </c>
      <c r="E32" s="3" t="e">
        <f>'All Classes'!#REF!</f>
        <v>#REF!</v>
      </c>
      <c r="F32" t="e">
        <f>'All Classes'!F32</f>
        <v>#REF!</v>
      </c>
    </row>
    <row r="33" spans="1:6" x14ac:dyDescent="0.3">
      <c r="A33" t="e">
        <f>'All Classes'!A33</f>
        <v>#REF!</v>
      </c>
      <c r="B33" t="e">
        <f>'All Classes'!B33</f>
        <v>#REF!</v>
      </c>
      <c r="C33" t="e">
        <f>'All Classes'!C33</f>
        <v>#REF!</v>
      </c>
      <c r="D33" s="3" t="e">
        <f>'All Classes'!D33</f>
        <v>#REF!</v>
      </c>
      <c r="E33" s="3" t="e">
        <f>'All Classes'!#REF!</f>
        <v>#REF!</v>
      </c>
      <c r="F33" t="e">
        <f>'All Classes'!F33</f>
        <v>#REF!</v>
      </c>
    </row>
    <row r="34" spans="1:6" x14ac:dyDescent="0.3">
      <c r="A34" t="e">
        <f>'All Classes'!A34</f>
        <v>#REF!</v>
      </c>
      <c r="B34" t="e">
        <f>'All Classes'!B34</f>
        <v>#REF!</v>
      </c>
      <c r="C34" t="e">
        <f>'All Classes'!C34</f>
        <v>#REF!</v>
      </c>
      <c r="D34" s="3" t="e">
        <f>'All Classes'!D34</f>
        <v>#REF!</v>
      </c>
      <c r="E34" s="3" t="e">
        <f>'All Classes'!#REF!</f>
        <v>#REF!</v>
      </c>
      <c r="F34" t="e">
        <f>'All Classes'!F34</f>
        <v>#REF!</v>
      </c>
    </row>
    <row r="35" spans="1:6" x14ac:dyDescent="0.3">
      <c r="A35" t="e">
        <f>'All Classes'!A35</f>
        <v>#REF!</v>
      </c>
      <c r="B35" t="e">
        <f>'All Classes'!B35</f>
        <v>#REF!</v>
      </c>
      <c r="C35" t="e">
        <f>'All Classes'!C35</f>
        <v>#REF!</v>
      </c>
      <c r="D35" s="3" t="e">
        <f>'All Classes'!D35</f>
        <v>#REF!</v>
      </c>
      <c r="E35" s="3" t="e">
        <f>'All Classes'!#REF!</f>
        <v>#REF!</v>
      </c>
      <c r="F35" t="e">
        <f>'All Classes'!F35</f>
        <v>#REF!</v>
      </c>
    </row>
    <row r="36" spans="1:6" x14ac:dyDescent="0.3">
      <c r="A36" t="e">
        <f>'All Classes'!A36</f>
        <v>#REF!</v>
      </c>
      <c r="B36" t="e">
        <f>'All Classes'!B36</f>
        <v>#REF!</v>
      </c>
      <c r="C36" t="e">
        <f>'All Classes'!C36</f>
        <v>#REF!</v>
      </c>
      <c r="D36" s="3" t="e">
        <f>'All Classes'!D36</f>
        <v>#REF!</v>
      </c>
      <c r="E36" s="3" t="e">
        <f>'All Classes'!#REF!</f>
        <v>#REF!</v>
      </c>
      <c r="F36" t="e">
        <f>'All Classes'!F36</f>
        <v>#REF!</v>
      </c>
    </row>
    <row r="37" spans="1:6" x14ac:dyDescent="0.3">
      <c r="A37" t="e">
        <f>'All Classes'!A37</f>
        <v>#REF!</v>
      </c>
      <c r="B37" t="e">
        <f>'All Classes'!B37</f>
        <v>#REF!</v>
      </c>
      <c r="C37" t="e">
        <f>'All Classes'!C37</f>
        <v>#REF!</v>
      </c>
      <c r="D37" s="3" t="e">
        <f>'All Classes'!D37</f>
        <v>#REF!</v>
      </c>
      <c r="E37" s="3" t="e">
        <f>'All Classes'!#REF!</f>
        <v>#REF!</v>
      </c>
      <c r="F37" t="e">
        <f>'All Classes'!F37</f>
        <v>#REF!</v>
      </c>
    </row>
    <row r="38" spans="1:6" x14ac:dyDescent="0.3">
      <c r="A38" t="e">
        <f>'All Classes'!A38</f>
        <v>#REF!</v>
      </c>
      <c r="B38" t="e">
        <f>'All Classes'!B38</f>
        <v>#REF!</v>
      </c>
      <c r="C38" t="e">
        <f>'All Classes'!C38</f>
        <v>#REF!</v>
      </c>
      <c r="D38" s="3" t="e">
        <f>'All Classes'!D38</f>
        <v>#REF!</v>
      </c>
      <c r="E38" s="3" t="e">
        <f>'All Classes'!#REF!</f>
        <v>#REF!</v>
      </c>
      <c r="F38" t="e">
        <f>'All Classes'!F38</f>
        <v>#REF!</v>
      </c>
    </row>
    <row r="39" spans="1:6" x14ac:dyDescent="0.3">
      <c r="A39" t="e">
        <f>'All Classes'!A39</f>
        <v>#REF!</v>
      </c>
      <c r="B39" t="e">
        <f>'All Classes'!B39</f>
        <v>#REF!</v>
      </c>
      <c r="C39" t="e">
        <f>'All Classes'!C39</f>
        <v>#REF!</v>
      </c>
      <c r="D39" s="3" t="e">
        <f>'All Classes'!D39</f>
        <v>#REF!</v>
      </c>
      <c r="E39" s="3" t="e">
        <f>'All Classes'!#REF!</f>
        <v>#REF!</v>
      </c>
      <c r="F39" t="e">
        <f>'All Classes'!F39</f>
        <v>#REF!</v>
      </c>
    </row>
    <row r="40" spans="1:6" x14ac:dyDescent="0.3">
      <c r="A40" t="e">
        <f>'All Classes'!A40</f>
        <v>#REF!</v>
      </c>
      <c r="B40" t="e">
        <f>'All Classes'!B40</f>
        <v>#REF!</v>
      </c>
      <c r="C40" t="e">
        <f>'All Classes'!C40</f>
        <v>#REF!</v>
      </c>
      <c r="D40" s="3" t="e">
        <f>'All Classes'!D40</f>
        <v>#REF!</v>
      </c>
      <c r="E40" s="3" t="e">
        <f>'All Classes'!#REF!</f>
        <v>#REF!</v>
      </c>
      <c r="F40" t="e">
        <f>'All Classes'!F40</f>
        <v>#REF!</v>
      </c>
    </row>
    <row r="41" spans="1:6" x14ac:dyDescent="0.3">
      <c r="A41" t="e">
        <f>'All Classes'!A41</f>
        <v>#REF!</v>
      </c>
      <c r="B41" t="e">
        <f>'All Classes'!B41</f>
        <v>#REF!</v>
      </c>
      <c r="C41" t="e">
        <f>'All Classes'!C41</f>
        <v>#REF!</v>
      </c>
      <c r="D41" s="3" t="e">
        <f>'All Classes'!D41</f>
        <v>#REF!</v>
      </c>
      <c r="E41" s="3" t="e">
        <f>'All Classes'!#REF!</f>
        <v>#REF!</v>
      </c>
      <c r="F41" t="e">
        <f>'All Classes'!F41</f>
        <v>#REF!</v>
      </c>
    </row>
    <row r="42" spans="1:6" x14ac:dyDescent="0.3">
      <c r="A42" t="e">
        <f>'All Classes'!A42</f>
        <v>#REF!</v>
      </c>
      <c r="B42" t="e">
        <f>'All Classes'!B42</f>
        <v>#REF!</v>
      </c>
      <c r="C42" t="e">
        <f>'All Classes'!C42</f>
        <v>#REF!</v>
      </c>
      <c r="D42" s="3" t="e">
        <f>'All Classes'!D42</f>
        <v>#REF!</v>
      </c>
      <c r="E42" s="3" t="e">
        <f>'All Classes'!#REF!</f>
        <v>#REF!</v>
      </c>
      <c r="F42" t="e">
        <f>'All Classes'!F42</f>
        <v>#REF!</v>
      </c>
    </row>
    <row r="43" spans="1:6" x14ac:dyDescent="0.3">
      <c r="A43" t="e">
        <f>'All Classes'!A43</f>
        <v>#REF!</v>
      </c>
      <c r="B43" t="e">
        <f>'All Classes'!B43</f>
        <v>#REF!</v>
      </c>
      <c r="C43" t="e">
        <f>'All Classes'!C43</f>
        <v>#REF!</v>
      </c>
      <c r="D43" s="3" t="e">
        <f>'All Classes'!D43</f>
        <v>#REF!</v>
      </c>
      <c r="E43" s="3" t="e">
        <f>'All Classes'!#REF!</f>
        <v>#REF!</v>
      </c>
      <c r="F43" t="e">
        <f>'All Classes'!F43</f>
        <v>#REF!</v>
      </c>
    </row>
    <row r="44" spans="1:6" x14ac:dyDescent="0.3">
      <c r="A44" t="e">
        <f>'All Classes'!A44</f>
        <v>#REF!</v>
      </c>
      <c r="B44" t="e">
        <f>'All Classes'!B44</f>
        <v>#REF!</v>
      </c>
      <c r="C44" t="e">
        <f>'All Classes'!C44</f>
        <v>#REF!</v>
      </c>
      <c r="D44" s="3" t="e">
        <f>'All Classes'!D44</f>
        <v>#REF!</v>
      </c>
      <c r="E44" s="3" t="e">
        <f>'All Classes'!#REF!</f>
        <v>#REF!</v>
      </c>
      <c r="F44" t="e">
        <f>'All Classes'!F44</f>
        <v>#REF!</v>
      </c>
    </row>
    <row r="45" spans="1:6" x14ac:dyDescent="0.3">
      <c r="A45" t="e">
        <f>'All Classes'!A45</f>
        <v>#REF!</v>
      </c>
      <c r="B45" t="e">
        <f>'All Classes'!B45</f>
        <v>#REF!</v>
      </c>
      <c r="C45" t="e">
        <f>'All Classes'!C45</f>
        <v>#REF!</v>
      </c>
      <c r="D45" s="3" t="e">
        <f>'All Classes'!D45</f>
        <v>#REF!</v>
      </c>
      <c r="E45" s="3" t="e">
        <f>'All Classes'!#REF!</f>
        <v>#REF!</v>
      </c>
      <c r="F45" t="e">
        <f>'All Classes'!F45</f>
        <v>#REF!</v>
      </c>
    </row>
    <row r="46" spans="1:6" x14ac:dyDescent="0.3">
      <c r="A46" t="str">
        <f>'All Classes'!A46</f>
        <v xml:space="preserve">Anesthesia Module Classroom Education </v>
      </c>
      <c r="B46" t="str">
        <f>'All Classes'!B46</f>
        <v>Mercy CI Zoom Meetings</v>
      </c>
      <c r="C46">
        <f>'All Classes'!C46</f>
        <v>44594.375</v>
      </c>
      <c r="D46" s="3">
        <f>'All Classes'!D46</f>
        <v>44594.375</v>
      </c>
      <c r="E46" s="3" t="e">
        <f>'All Classes'!#REF!</f>
        <v>#REF!</v>
      </c>
      <c r="F46">
        <f>'All Classes'!F46</f>
        <v>0</v>
      </c>
    </row>
    <row r="47" spans="1:6" x14ac:dyDescent="0.3">
      <c r="A47" t="str">
        <f>'All Classes'!A47</f>
        <v xml:space="preserve">Anesthesia Module Classroom Education </v>
      </c>
      <c r="B47" t="str">
        <f>'All Classes'!B47</f>
        <v>Mercy Smart Classroom 3</v>
      </c>
      <c r="C47">
        <f>'All Classes'!C47</f>
        <v>44594.520833333336</v>
      </c>
      <c r="D47" s="3">
        <f>'All Classes'!D47</f>
        <v>44594.520833333336</v>
      </c>
      <c r="E47" s="3" t="e">
        <f>'All Classes'!#REF!</f>
        <v>#REF!</v>
      </c>
      <c r="F47">
        <f>'All Classes'!F47</f>
        <v>0</v>
      </c>
    </row>
    <row r="48" spans="1:6" x14ac:dyDescent="0.3">
      <c r="A48" t="str">
        <f>'All Classes'!A48</f>
        <v xml:space="preserve">Anesthesia Module Classroom Education </v>
      </c>
      <c r="B48" t="str">
        <f>'All Classes'!B48</f>
        <v>Mercy Smart Classroom 3</v>
      </c>
      <c r="C48">
        <f>'All Classes'!C48</f>
        <v>44594.666666666664</v>
      </c>
      <c r="D48" s="3">
        <f>'All Classes'!D48</f>
        <v>44594.666666666664</v>
      </c>
      <c r="E48" s="3" t="e">
        <f>'All Classes'!#REF!</f>
        <v>#REF!</v>
      </c>
      <c r="F48">
        <f>'All Classes'!F48</f>
        <v>0</v>
      </c>
    </row>
    <row r="49" spans="1:6" x14ac:dyDescent="0.3">
      <c r="A49" t="str">
        <f>'All Classes'!A49</f>
        <v xml:space="preserve">Anesthesia Module Classroom Education </v>
      </c>
      <c r="B49" t="str">
        <f>'All Classes'!B49</f>
        <v>Mercy Smart Classroom 3</v>
      </c>
      <c r="C49">
        <f>'All Classes'!C49</f>
        <v>44595.375</v>
      </c>
      <c r="D49" s="3">
        <f>'All Classes'!D49</f>
        <v>44595.375</v>
      </c>
      <c r="E49" s="3" t="e">
        <f>'All Classes'!#REF!</f>
        <v>#REF!</v>
      </c>
      <c r="F49">
        <f>'All Classes'!F49</f>
        <v>0</v>
      </c>
    </row>
    <row r="50" spans="1:6" x14ac:dyDescent="0.3">
      <c r="A50" t="str">
        <f>'All Classes'!A50</f>
        <v xml:space="preserve">Anesthesia Module Classroom Education </v>
      </c>
      <c r="B50" t="str">
        <f>'All Classes'!B50</f>
        <v>Mercy Smart Classroom 3</v>
      </c>
      <c r="C50">
        <f>'All Classes'!C50</f>
        <v>44595.520833333336</v>
      </c>
      <c r="D50" s="3">
        <f>'All Classes'!D50</f>
        <v>44595.520833333336</v>
      </c>
      <c r="E50" s="3" t="e">
        <f>'All Classes'!#REF!</f>
        <v>#REF!</v>
      </c>
      <c r="F50">
        <f>'All Classes'!F50</f>
        <v>0</v>
      </c>
    </row>
    <row r="51" spans="1:6" x14ac:dyDescent="0.3">
      <c r="A51" t="str">
        <f>'All Classes'!A51</f>
        <v xml:space="preserve">Anesthesia Module Classroom Education </v>
      </c>
      <c r="B51" t="str">
        <f>'All Classes'!B51</f>
        <v>Mercy Smart Classroom 3</v>
      </c>
      <c r="C51">
        <f>'All Classes'!C51</f>
        <v>44595.666666666664</v>
      </c>
      <c r="D51" s="3">
        <f>'All Classes'!D51</f>
        <v>44595.666666666664</v>
      </c>
      <c r="E51" s="3" t="e">
        <f>'All Classes'!#REF!</f>
        <v>#REF!</v>
      </c>
      <c r="F51">
        <f>'All Classes'!F51</f>
        <v>0</v>
      </c>
    </row>
    <row r="52" spans="1:6" x14ac:dyDescent="0.3">
      <c r="A52" t="str">
        <f>'All Classes'!A52</f>
        <v xml:space="preserve">Anesthesia Module Classroom Education </v>
      </c>
      <c r="B52" t="str">
        <f>'All Classes'!B52</f>
        <v>Mercy Smart Classroom 3</v>
      </c>
      <c r="C52">
        <f>'All Classes'!C52</f>
        <v>44596.375</v>
      </c>
      <c r="D52" s="3">
        <f>'All Classes'!D52</f>
        <v>44596.375</v>
      </c>
      <c r="E52" s="3" t="e">
        <f>'All Classes'!#REF!</f>
        <v>#REF!</v>
      </c>
      <c r="F52">
        <f>'All Classes'!F52</f>
        <v>0</v>
      </c>
    </row>
    <row r="53" spans="1:6" x14ac:dyDescent="0.3">
      <c r="A53" t="str">
        <f>'All Classes'!A53</f>
        <v xml:space="preserve">Anesthesia Module Classroom Education </v>
      </c>
      <c r="B53" t="str">
        <f>'All Classes'!B53</f>
        <v>Mercy Smart Classroom 3</v>
      </c>
      <c r="C53">
        <f>'All Classes'!C53</f>
        <v>44596.520833333336</v>
      </c>
      <c r="D53" s="3">
        <f>'All Classes'!D53</f>
        <v>44596.520833333336</v>
      </c>
      <c r="E53" s="3" t="e">
        <f>'All Classes'!#REF!</f>
        <v>#REF!</v>
      </c>
      <c r="F53">
        <f>'All Classes'!F53</f>
        <v>0</v>
      </c>
    </row>
    <row r="54" spans="1:6" x14ac:dyDescent="0.3">
      <c r="A54" t="str">
        <f>'All Classes'!A54</f>
        <v xml:space="preserve">Anesthesia Module Classroom Education </v>
      </c>
      <c r="B54" t="str">
        <f>'All Classes'!B54</f>
        <v>Mercy Smart Classroom 3</v>
      </c>
      <c r="C54">
        <f>'All Classes'!C54</f>
        <v>44596.666666666664</v>
      </c>
      <c r="D54" s="3">
        <f>'All Classes'!D54</f>
        <v>44596.666666666664</v>
      </c>
      <c r="E54" s="3" t="e">
        <f>'All Classes'!#REF!</f>
        <v>#REF!</v>
      </c>
      <c r="F54">
        <f>'All Classes'!F54</f>
        <v>0</v>
      </c>
    </row>
    <row r="55" spans="1:6" x14ac:dyDescent="0.3">
      <c r="A55" t="str">
        <f>'All Classes'!A55</f>
        <v xml:space="preserve">Anesthesia Module Classroom Education </v>
      </c>
      <c r="B55" t="str">
        <f>'All Classes'!B55</f>
        <v>Mercy Smart Classroom 3</v>
      </c>
      <c r="C55">
        <f>'All Classes'!C55</f>
        <v>44597.375</v>
      </c>
      <c r="D55" s="3">
        <f>'All Classes'!D55</f>
        <v>44597.375</v>
      </c>
      <c r="E55" s="3" t="e">
        <f>'All Classes'!#REF!</f>
        <v>#REF!</v>
      </c>
      <c r="F55">
        <f>'All Classes'!F55</f>
        <v>0</v>
      </c>
    </row>
    <row r="56" spans="1:6" x14ac:dyDescent="0.3">
      <c r="A56" t="str">
        <f>'All Classes'!A56</f>
        <v xml:space="preserve">Anesthesia Module Classroom Education </v>
      </c>
      <c r="B56" t="str">
        <f>'All Classes'!B56</f>
        <v>Mercy Smart Classroom 3</v>
      </c>
      <c r="C56">
        <f>'All Classes'!C56</f>
        <v>44597.520833333336</v>
      </c>
      <c r="D56" s="3">
        <f>'All Classes'!D56</f>
        <v>44597.520833333336</v>
      </c>
      <c r="E56" s="3" t="e">
        <f>'All Classes'!#REF!</f>
        <v>#REF!</v>
      </c>
      <c r="F56">
        <f>'All Classes'!F56</f>
        <v>0</v>
      </c>
    </row>
    <row r="57" spans="1:6" x14ac:dyDescent="0.3">
      <c r="A57" t="e">
        <f>'All Classes'!A57</f>
        <v>#REF!</v>
      </c>
      <c r="B57" t="e">
        <f>'All Classes'!B57</f>
        <v>#REF!</v>
      </c>
      <c r="C57" t="e">
        <f>'All Classes'!C57</f>
        <v>#REF!</v>
      </c>
      <c r="D57" s="3" t="e">
        <f>'All Classes'!D57</f>
        <v>#REF!</v>
      </c>
      <c r="E57" s="3" t="e">
        <f>'All Classes'!#REF!</f>
        <v>#REF!</v>
      </c>
      <c r="F57" t="e">
        <f>'All Classes'!F57</f>
        <v>#REF!</v>
      </c>
    </row>
    <row r="58" spans="1:6" x14ac:dyDescent="0.3">
      <c r="A58" t="str">
        <f>'All Classes'!A58</f>
        <v xml:space="preserve">Anesthesia Module Classroom Education </v>
      </c>
      <c r="B58" t="str">
        <f>'All Classes'!B58</f>
        <v>Mercy Smart Classroom 3</v>
      </c>
      <c r="C58">
        <f>'All Classes'!C58</f>
        <v>44599.375</v>
      </c>
      <c r="D58" s="3">
        <f>'All Classes'!D58</f>
        <v>44599.375</v>
      </c>
      <c r="E58" s="3" t="e">
        <f>'All Classes'!#REF!</f>
        <v>#REF!</v>
      </c>
      <c r="F58">
        <f>'All Classes'!F58</f>
        <v>0</v>
      </c>
    </row>
    <row r="59" spans="1:6" x14ac:dyDescent="0.3">
      <c r="A59" t="str">
        <f>'All Classes'!A59</f>
        <v xml:space="preserve">Anesthesia Module Classroom Education </v>
      </c>
      <c r="B59" t="str">
        <f>'All Classes'!B59</f>
        <v>Mercy Smart Classroom 3</v>
      </c>
      <c r="C59">
        <f>'All Classes'!C59</f>
        <v>44599.520833333336</v>
      </c>
      <c r="D59" s="3">
        <f>'All Classes'!D59</f>
        <v>44599.520833333336</v>
      </c>
      <c r="E59" s="3" t="e">
        <f>'All Classes'!#REF!</f>
        <v>#REF!</v>
      </c>
      <c r="F59">
        <f>'All Classes'!F59</f>
        <v>0</v>
      </c>
    </row>
    <row r="60" spans="1:6" x14ac:dyDescent="0.3">
      <c r="A60" t="str">
        <f>'All Classes'!A60</f>
        <v xml:space="preserve">Anesthesia Module Classroom Education </v>
      </c>
      <c r="B60" t="str">
        <f>'All Classes'!B60</f>
        <v>Mercy Smart Classroom 3</v>
      </c>
      <c r="C60">
        <f>'All Classes'!C60</f>
        <v>44599.666666666664</v>
      </c>
      <c r="D60" s="3">
        <f>'All Classes'!D60</f>
        <v>44599.666666666664</v>
      </c>
      <c r="E60" s="3" t="e">
        <f>'All Classes'!#REF!</f>
        <v>#REF!</v>
      </c>
      <c r="F60">
        <f>'All Classes'!F60</f>
        <v>0</v>
      </c>
    </row>
    <row r="61" spans="1:6" x14ac:dyDescent="0.3">
      <c r="A61" t="str">
        <f>'All Classes'!A61</f>
        <v>Anesthesia Module Pre-Live FAQ Call</v>
      </c>
      <c r="B61" t="str">
        <f>'All Classes'!B61</f>
        <v>Mercy CI Zoom Meetings</v>
      </c>
      <c r="C61">
        <f>'All Classes'!C61</f>
        <v>44599.708333333336</v>
      </c>
      <c r="D61" s="3">
        <f>'All Classes'!D61</f>
        <v>44599.708333333336</v>
      </c>
      <c r="E61" s="3" t="e">
        <f>'All Classes'!#REF!</f>
        <v>#REF!</v>
      </c>
      <c r="F61" t="str">
        <f>'All Classes'!F61</f>
        <v>Lin</v>
      </c>
    </row>
    <row r="62" spans="1:6" x14ac:dyDescent="0.3">
      <c r="A62" t="str">
        <f>'All Classes'!A62</f>
        <v xml:space="preserve">Anesthesia Module Classroom Education </v>
      </c>
      <c r="B62" t="str">
        <f>'All Classes'!B62</f>
        <v>Mercy Smart Classroom 3</v>
      </c>
      <c r="C62">
        <f>'All Classes'!C62</f>
        <v>44600.375</v>
      </c>
      <c r="D62" s="3">
        <f>'All Classes'!D62</f>
        <v>44600.375</v>
      </c>
      <c r="E62" s="3" t="e">
        <f>'All Classes'!#REF!</f>
        <v>#REF!</v>
      </c>
      <c r="F62">
        <f>'All Classes'!F62</f>
        <v>0</v>
      </c>
    </row>
    <row r="63" spans="1:6" x14ac:dyDescent="0.3">
      <c r="A63" t="str">
        <f>'All Classes'!A63</f>
        <v xml:space="preserve">Anesthesia Module Classroom Education </v>
      </c>
      <c r="B63" t="str">
        <f>'All Classes'!B63</f>
        <v>Mercy Smart Classroom 3</v>
      </c>
      <c r="C63">
        <f>'All Classes'!C63</f>
        <v>44600.520833333336</v>
      </c>
      <c r="D63" s="3">
        <f>'All Classes'!D63</f>
        <v>44600.520833333336</v>
      </c>
      <c r="E63" s="3" t="e">
        <f>'All Classes'!#REF!</f>
        <v>#REF!</v>
      </c>
      <c r="F63">
        <f>'All Classes'!F63</f>
        <v>0</v>
      </c>
    </row>
    <row r="64" spans="1:6" x14ac:dyDescent="0.3">
      <c r="A64" t="str">
        <f>'All Classes'!A64</f>
        <v xml:space="preserve">Anesthesia Module Classroom Education </v>
      </c>
      <c r="B64" t="str">
        <f>'All Classes'!B64</f>
        <v>Mercy Smart Classroom 3</v>
      </c>
      <c r="C64">
        <f>'All Classes'!C64</f>
        <v>44601.520833333336</v>
      </c>
      <c r="D64" s="3">
        <f>'All Classes'!D64</f>
        <v>44601.520833333336</v>
      </c>
      <c r="E64" s="3" t="e">
        <f>'All Classes'!#REF!</f>
        <v>#REF!</v>
      </c>
      <c r="F64">
        <f>'All Classes'!F64</f>
        <v>0</v>
      </c>
    </row>
    <row r="65" spans="1:6" x14ac:dyDescent="0.3">
      <c r="A65" t="str">
        <f>'All Classes'!A65</f>
        <v xml:space="preserve">Anesthesia Module Classroom Education </v>
      </c>
      <c r="B65" t="str">
        <f>'All Classes'!B65</f>
        <v>Mercy Smart Classroom 3</v>
      </c>
      <c r="C65">
        <f>'All Classes'!C65</f>
        <v>44600.666666666664</v>
      </c>
      <c r="D65" s="3">
        <f>'All Classes'!D65</f>
        <v>44600.666666666664</v>
      </c>
      <c r="E65" s="3" t="e">
        <f>'All Classes'!#REF!</f>
        <v>#REF!</v>
      </c>
      <c r="F65">
        <f>'All Classes'!F65</f>
        <v>0</v>
      </c>
    </row>
    <row r="66" spans="1:6" x14ac:dyDescent="0.3">
      <c r="A66" t="str">
        <f>'All Classes'!A66</f>
        <v>Anesthesia Module Pre-Live FAQ Call</v>
      </c>
      <c r="B66" t="str">
        <f>'All Classes'!B66</f>
        <v>Mercy CI Zoom Meetings</v>
      </c>
      <c r="C66">
        <f>'All Classes'!C66</f>
        <v>44600.708333333336</v>
      </c>
      <c r="D66" s="3">
        <f>'All Classes'!D66</f>
        <v>44600.708333333336</v>
      </c>
      <c r="E66" s="3" t="e">
        <f>'All Classes'!#REF!</f>
        <v>#REF!</v>
      </c>
      <c r="F66" t="str">
        <f>'All Classes'!F66</f>
        <v>Lin</v>
      </c>
    </row>
    <row r="67" spans="1:6" x14ac:dyDescent="0.3">
      <c r="A67" t="str">
        <f>'All Classes'!A67</f>
        <v xml:space="preserve">Anesthesia Module Classroom Education </v>
      </c>
      <c r="B67" t="str">
        <f>'All Classes'!B67</f>
        <v>Mercy Smart Classroom 3</v>
      </c>
      <c r="C67">
        <f>'All Classes'!C67</f>
        <v>44601.666666666664</v>
      </c>
      <c r="D67" s="3">
        <f>'All Classes'!D67</f>
        <v>44601.666666666664</v>
      </c>
      <c r="E67" s="3" t="e">
        <f>'All Classes'!#REF!</f>
        <v>#REF!</v>
      </c>
      <c r="F67">
        <f>'All Classes'!F67</f>
        <v>0</v>
      </c>
    </row>
    <row r="68" spans="1:6" x14ac:dyDescent="0.3">
      <c r="A68" t="str">
        <f>'All Classes'!A68</f>
        <v xml:space="preserve">Anesthesia Module Classroom Education </v>
      </c>
      <c r="B68" t="str">
        <f>'All Classes'!B68</f>
        <v>Mercy Smart Classroom 3</v>
      </c>
      <c r="C68">
        <f>'All Classes'!C68</f>
        <v>44601.375</v>
      </c>
      <c r="D68" s="3">
        <f>'All Classes'!D68</f>
        <v>44601.375</v>
      </c>
      <c r="E68" s="3" t="e">
        <f>'All Classes'!#REF!</f>
        <v>#REF!</v>
      </c>
      <c r="F68">
        <f>'All Classes'!F68</f>
        <v>0</v>
      </c>
    </row>
    <row r="69" spans="1:6" x14ac:dyDescent="0.3">
      <c r="A69" t="str">
        <f>'All Classes'!A69</f>
        <v xml:space="preserve">Anesthesia Module Classroom Education </v>
      </c>
      <c r="B69" t="str">
        <f>'All Classes'!B69</f>
        <v>Mercy CI Zoom Meetings</v>
      </c>
      <c r="C69">
        <f>'All Classes'!C69</f>
        <v>44602.520833333336</v>
      </c>
      <c r="D69" s="3">
        <f>'All Classes'!D69</f>
        <v>44602.520833333336</v>
      </c>
      <c r="E69" s="3" t="e">
        <f>'All Classes'!#REF!</f>
        <v>#REF!</v>
      </c>
      <c r="F69">
        <f>'All Classes'!F69</f>
        <v>0</v>
      </c>
    </row>
    <row r="70" spans="1:6" x14ac:dyDescent="0.3">
      <c r="A70" t="str">
        <f>'All Classes'!A70</f>
        <v xml:space="preserve">Anesthesia Module Classroom Education </v>
      </c>
      <c r="B70">
        <f>'All Classes'!B70</f>
        <v>0</v>
      </c>
      <c r="C70">
        <f>'All Classes'!C70</f>
        <v>44448.6875</v>
      </c>
      <c r="D70" s="3">
        <f>'All Classes'!D70</f>
        <v>44448.6875</v>
      </c>
      <c r="E70" s="3" t="e">
        <f>'All Classes'!#REF!</f>
        <v>#REF!</v>
      </c>
      <c r="F70">
        <f>'All Classes'!F70</f>
        <v>0</v>
      </c>
    </row>
    <row r="71" spans="1:6" x14ac:dyDescent="0.3">
      <c r="A71" t="str">
        <f>'All Classes'!A71</f>
        <v xml:space="preserve">Anesthesia Module Classroom Education </v>
      </c>
      <c r="B71">
        <f>'All Classes'!B71</f>
        <v>0</v>
      </c>
      <c r="C71">
        <f>'All Classes'!C71</f>
        <v>44449.666666666664</v>
      </c>
      <c r="D71" s="3">
        <f>'All Classes'!D71</f>
        <v>44449.666666666664</v>
      </c>
      <c r="E71" s="3" t="e">
        <f>'All Classes'!#REF!</f>
        <v>#REF!</v>
      </c>
      <c r="F71">
        <f>'All Classes'!F71</f>
        <v>0</v>
      </c>
    </row>
    <row r="72" spans="1:6" x14ac:dyDescent="0.3">
      <c r="A72" t="str">
        <f>'All Classes'!A72</f>
        <v xml:space="preserve">Anesthesia Module Classroom Education </v>
      </c>
      <c r="B72">
        <f>'All Classes'!B72</f>
        <v>0</v>
      </c>
      <c r="C72">
        <f>'All Classes'!C72</f>
        <v>44450.645833333328</v>
      </c>
      <c r="D72" s="3">
        <f>'All Classes'!D72</f>
        <v>44450.645833333328</v>
      </c>
      <c r="E72" s="3" t="e">
        <f>'All Classes'!#REF!</f>
        <v>#REF!</v>
      </c>
      <c r="F72">
        <f>'All Classes'!F72</f>
        <v>0</v>
      </c>
    </row>
    <row r="73" spans="1:6" x14ac:dyDescent="0.3">
      <c r="A73" t="str">
        <f>'All Classes'!A73</f>
        <v xml:space="preserve">Anesthesia Module Classroom Education </v>
      </c>
      <c r="B73">
        <f>'All Classes'!B73</f>
        <v>0</v>
      </c>
      <c r="C73">
        <f>'All Classes'!C73</f>
        <v>44452.666666666664</v>
      </c>
      <c r="D73" s="3">
        <f>'All Classes'!D73</f>
        <v>44452.666666666664</v>
      </c>
      <c r="E73" s="3" t="e">
        <f>'All Classes'!#REF!</f>
        <v>#REF!</v>
      </c>
      <c r="F73">
        <f>'All Classes'!F73</f>
        <v>0</v>
      </c>
    </row>
    <row r="74" spans="1:6" x14ac:dyDescent="0.3">
      <c r="A74" t="str">
        <f>'All Classes'!A74</f>
        <v xml:space="preserve">Anesthesia Module Classroom Education </v>
      </c>
      <c r="B74">
        <f>'All Classes'!B74</f>
        <v>0</v>
      </c>
      <c r="C74">
        <f>'All Classes'!C74</f>
        <v>44452.770833333336</v>
      </c>
      <c r="D74" s="3">
        <f>'All Classes'!D74</f>
        <v>44452.770833333336</v>
      </c>
      <c r="E74" s="3" t="e">
        <f>'All Classes'!#REF!</f>
        <v>#REF!</v>
      </c>
      <c r="F74">
        <f>'All Classes'!F74</f>
        <v>0</v>
      </c>
    </row>
    <row r="75" spans="1:6" x14ac:dyDescent="0.3">
      <c r="A75" t="str">
        <f>'All Classes'!A75</f>
        <v xml:space="preserve">Anesthesia Module Classroom Education </v>
      </c>
      <c r="B75">
        <f>'All Classes'!B75</f>
        <v>0</v>
      </c>
      <c r="C75">
        <f>'All Classes'!C75</f>
        <v>44453.666666666664</v>
      </c>
      <c r="D75" s="3">
        <f>'All Classes'!D75</f>
        <v>44453.666666666664</v>
      </c>
      <c r="E75" s="3" t="e">
        <f>'All Classes'!#REF!</f>
        <v>#REF!</v>
      </c>
      <c r="F75">
        <f>'All Classes'!F75</f>
        <v>0</v>
      </c>
    </row>
    <row r="76" spans="1:6" x14ac:dyDescent="0.3">
      <c r="A76" t="str">
        <f>'All Classes'!A76</f>
        <v xml:space="preserve">Anesthesia Module Classroom Education </v>
      </c>
      <c r="B76">
        <f>'All Classes'!B76</f>
        <v>0</v>
      </c>
      <c r="C76">
        <f>'All Classes'!C76</f>
        <v>44454.666666666664</v>
      </c>
      <c r="D76" s="3">
        <f>'All Classes'!D76</f>
        <v>44454.666666666664</v>
      </c>
      <c r="E76" s="3" t="e">
        <f>'All Classes'!#REF!</f>
        <v>#REF!</v>
      </c>
      <c r="F76">
        <f>'All Classes'!F76</f>
        <v>0</v>
      </c>
    </row>
    <row r="77" spans="1:6" x14ac:dyDescent="0.3">
      <c r="A77" t="str">
        <f>'All Classes'!A77</f>
        <v>Anesthesia Module Pre-Live FAQ Call</v>
      </c>
      <c r="B77">
        <f>'All Classes'!B77</f>
        <v>0</v>
      </c>
      <c r="C77">
        <f>'All Classes'!C77</f>
        <v>44454.770833333336</v>
      </c>
      <c r="D77" s="3">
        <f>'All Classes'!D77</f>
        <v>44454.770833333336</v>
      </c>
      <c r="E77" s="3" t="e">
        <f>'All Classes'!#REF!</f>
        <v>#REF!</v>
      </c>
      <c r="F77">
        <f>'All Classes'!F77</f>
        <v>0</v>
      </c>
    </row>
    <row r="78" spans="1:6" x14ac:dyDescent="0.3">
      <c r="A78" t="str">
        <f>'All Classes'!A78</f>
        <v>Anesthesia Module Pre-Live FAQ Call</v>
      </c>
      <c r="B78">
        <f>'All Classes'!B78</f>
        <v>0</v>
      </c>
      <c r="C78">
        <f>'All Classes'!C78</f>
        <v>44455.708333333336</v>
      </c>
      <c r="D78" s="3">
        <f>'All Classes'!D78</f>
        <v>44455.708333333336</v>
      </c>
      <c r="E78" s="3" t="e">
        <f>'All Classes'!#REF!</f>
        <v>#REF!</v>
      </c>
      <c r="F78">
        <f>'All Classes'!F78</f>
        <v>0</v>
      </c>
    </row>
    <row r="79" spans="1:6" x14ac:dyDescent="0.3">
      <c r="A79" t="str">
        <f>'All Classes'!A79</f>
        <v>Anesthesia Module Pre-Live FAQ Call</v>
      </c>
      <c r="B79">
        <f>'All Classes'!B79</f>
        <v>0</v>
      </c>
      <c r="C79">
        <f>'All Classes'!C79</f>
        <v>44456.708333333336</v>
      </c>
      <c r="D79" s="3">
        <f>'All Classes'!D79</f>
        <v>44456.708333333336</v>
      </c>
      <c r="E79" s="3" t="e">
        <f>'All Classes'!#REF!</f>
        <v>#REF!</v>
      </c>
      <c r="F79">
        <f>'All Classes'!F79</f>
        <v>0</v>
      </c>
    </row>
    <row r="80" spans="1:6" x14ac:dyDescent="0.3">
      <c r="A80" t="e">
        <f>'All Classes'!#REF!</f>
        <v>#REF!</v>
      </c>
      <c r="B80" t="e">
        <f>'All Classes'!#REF!</f>
        <v>#REF!</v>
      </c>
      <c r="C80" t="e">
        <f>'All Classes'!#REF!</f>
        <v>#REF!</v>
      </c>
      <c r="D80" s="3" t="e">
        <f>'All Classes'!#REF!</f>
        <v>#REF!</v>
      </c>
      <c r="E80" s="3" t="e">
        <f>'All Classes'!#REF!</f>
        <v>#REF!</v>
      </c>
      <c r="F80" t="e">
        <f>'All Classes'!#REF!</f>
        <v>#REF!</v>
      </c>
    </row>
    <row r="81" spans="1:6" x14ac:dyDescent="0.3">
      <c r="A81" t="e">
        <f>'All Classes'!#REF!</f>
        <v>#REF!</v>
      </c>
      <c r="B81" t="e">
        <f>'All Classes'!#REF!</f>
        <v>#REF!</v>
      </c>
      <c r="C81" t="e">
        <f>'All Classes'!#REF!</f>
        <v>#REF!</v>
      </c>
      <c r="D81" s="3" t="e">
        <f>'All Classes'!#REF!</f>
        <v>#REF!</v>
      </c>
      <c r="E81" s="3" t="e">
        <f>'All Classes'!#REF!</f>
        <v>#REF!</v>
      </c>
      <c r="F81" t="e">
        <f>'All Classes'!#REF!</f>
        <v>#REF!</v>
      </c>
    </row>
    <row r="82" spans="1:6" x14ac:dyDescent="0.3">
      <c r="A82" t="e">
        <f>'All Classes'!#REF!</f>
        <v>#REF!</v>
      </c>
      <c r="B82" t="e">
        <f>'All Classes'!#REF!</f>
        <v>#REF!</v>
      </c>
      <c r="C82" t="e">
        <f>'All Classes'!#REF!</f>
        <v>#REF!</v>
      </c>
      <c r="D82" s="3" t="e">
        <f>'All Classes'!#REF!</f>
        <v>#REF!</v>
      </c>
      <c r="E82" s="3" t="e">
        <f>'All Classes'!#REF!</f>
        <v>#REF!</v>
      </c>
      <c r="F82" t="e">
        <f>'All Classes'!#REF!</f>
        <v>#REF!</v>
      </c>
    </row>
    <row r="83" spans="1:6" x14ac:dyDescent="0.3">
      <c r="A83" t="e">
        <f>'All Classes'!#REF!</f>
        <v>#REF!</v>
      </c>
      <c r="B83" t="e">
        <f>'All Classes'!#REF!</f>
        <v>#REF!</v>
      </c>
      <c r="C83" t="e">
        <f>'All Classes'!#REF!</f>
        <v>#REF!</v>
      </c>
      <c r="D83" s="3" t="e">
        <f>'All Classes'!#REF!</f>
        <v>#REF!</v>
      </c>
      <c r="E83" s="3" t="e">
        <f>'All Classes'!#REF!</f>
        <v>#REF!</v>
      </c>
      <c r="F83" t="e">
        <f>'All Classes'!#REF!</f>
        <v>#REF!</v>
      </c>
    </row>
    <row r="84" spans="1:6" x14ac:dyDescent="0.3">
      <c r="A84" t="e">
        <f>'All Classes'!#REF!</f>
        <v>#REF!</v>
      </c>
      <c r="B84" t="e">
        <f>'All Classes'!#REF!</f>
        <v>#REF!</v>
      </c>
      <c r="C84" t="e">
        <f>'All Classes'!#REF!</f>
        <v>#REF!</v>
      </c>
      <c r="D84" s="3" t="e">
        <f>'All Classes'!#REF!</f>
        <v>#REF!</v>
      </c>
      <c r="E84" s="3" t="e">
        <f>'All Classes'!#REF!</f>
        <v>#REF!</v>
      </c>
      <c r="F84" t="e">
        <f>'All Classes'!#REF!</f>
        <v>#REF!</v>
      </c>
    </row>
    <row r="85" spans="1:6" x14ac:dyDescent="0.3">
      <c r="A85" t="e">
        <f>'All Classes'!#REF!</f>
        <v>#REF!</v>
      </c>
      <c r="B85" t="e">
        <f>'All Classes'!#REF!</f>
        <v>#REF!</v>
      </c>
      <c r="C85" t="e">
        <f>'All Classes'!#REF!</f>
        <v>#REF!</v>
      </c>
      <c r="D85" s="3" t="e">
        <f>'All Classes'!#REF!</f>
        <v>#REF!</v>
      </c>
      <c r="E85" s="3" t="e">
        <f>'All Classes'!#REF!</f>
        <v>#REF!</v>
      </c>
      <c r="F85" t="e">
        <f>'All Classes'!#REF!</f>
        <v>#REF!</v>
      </c>
    </row>
    <row r="86" spans="1:6" x14ac:dyDescent="0.3">
      <c r="A86" t="e">
        <f>'All Classes'!#REF!</f>
        <v>#REF!</v>
      </c>
      <c r="B86" t="e">
        <f>'All Classes'!#REF!</f>
        <v>#REF!</v>
      </c>
      <c r="C86" t="e">
        <f>'All Classes'!#REF!</f>
        <v>#REF!</v>
      </c>
      <c r="D86" s="3" t="e">
        <f>'All Classes'!#REF!</f>
        <v>#REF!</v>
      </c>
      <c r="E86" s="3" t="e">
        <f>'All Classes'!#REF!</f>
        <v>#REF!</v>
      </c>
      <c r="F86" t="e">
        <f>'All Classes'!#REF!</f>
        <v>#REF!</v>
      </c>
    </row>
    <row r="87" spans="1:6" x14ac:dyDescent="0.3">
      <c r="A87" t="e">
        <f>'All Classes'!#REF!</f>
        <v>#REF!</v>
      </c>
      <c r="B87" t="e">
        <f>'All Classes'!#REF!</f>
        <v>#REF!</v>
      </c>
      <c r="C87" t="e">
        <f>'All Classes'!#REF!</f>
        <v>#REF!</v>
      </c>
      <c r="D87" s="3" t="e">
        <f>'All Classes'!#REF!</f>
        <v>#REF!</v>
      </c>
      <c r="E87" s="3" t="e">
        <f>'All Classes'!#REF!</f>
        <v>#REF!</v>
      </c>
      <c r="F87" t="e">
        <f>'All Classes'!#REF!</f>
        <v>#REF!</v>
      </c>
    </row>
    <row r="88" spans="1:6" x14ac:dyDescent="0.3">
      <c r="A88" t="e">
        <f>'All Classes'!#REF!</f>
        <v>#REF!</v>
      </c>
      <c r="B88" t="e">
        <f>'All Classes'!#REF!</f>
        <v>#REF!</v>
      </c>
      <c r="C88" t="e">
        <f>'All Classes'!#REF!</f>
        <v>#REF!</v>
      </c>
      <c r="D88" s="3" t="e">
        <f>'All Classes'!#REF!</f>
        <v>#REF!</v>
      </c>
      <c r="E88" s="3" t="e">
        <f>'All Classes'!#REF!</f>
        <v>#REF!</v>
      </c>
      <c r="F88" t="e">
        <f>'All Classes'!#REF!</f>
        <v>#REF!</v>
      </c>
    </row>
    <row r="89" spans="1:6" x14ac:dyDescent="0.3">
      <c r="A89" t="e">
        <f>'All Classes'!#REF!</f>
        <v>#REF!</v>
      </c>
      <c r="B89" t="e">
        <f>'All Classes'!#REF!</f>
        <v>#REF!</v>
      </c>
      <c r="C89" t="e">
        <f>'All Classes'!#REF!</f>
        <v>#REF!</v>
      </c>
      <c r="D89" s="3" t="e">
        <f>'All Classes'!#REF!</f>
        <v>#REF!</v>
      </c>
      <c r="E89" s="3" t="e">
        <f>'All Classes'!#REF!</f>
        <v>#REF!</v>
      </c>
      <c r="F89" t="e">
        <f>'All Classes'!#REF!</f>
        <v>#REF!</v>
      </c>
    </row>
    <row r="90" spans="1:6" x14ac:dyDescent="0.3">
      <c r="A90" t="e">
        <f>'All Classes'!#REF!</f>
        <v>#REF!</v>
      </c>
      <c r="B90" t="e">
        <f>'All Classes'!#REF!</f>
        <v>#REF!</v>
      </c>
      <c r="C90" t="e">
        <f>'All Classes'!#REF!</f>
        <v>#REF!</v>
      </c>
      <c r="D90" s="3" t="e">
        <f>'All Classes'!#REF!</f>
        <v>#REF!</v>
      </c>
      <c r="E90" s="3" t="e">
        <f>'All Classes'!#REF!</f>
        <v>#REF!</v>
      </c>
      <c r="F90" t="e">
        <f>'All Classes'!#REF!</f>
        <v>#REF!</v>
      </c>
    </row>
    <row r="91" spans="1:6" x14ac:dyDescent="0.3">
      <c r="A91" t="e">
        <f>'All Classes'!#REF!</f>
        <v>#REF!</v>
      </c>
      <c r="B91" t="e">
        <f>'All Classes'!#REF!</f>
        <v>#REF!</v>
      </c>
      <c r="C91" t="e">
        <f>'All Classes'!#REF!</f>
        <v>#REF!</v>
      </c>
      <c r="D91" s="3" t="e">
        <f>'All Classes'!#REF!</f>
        <v>#REF!</v>
      </c>
      <c r="E91" s="3" t="e">
        <f>'All Classes'!#REF!</f>
        <v>#REF!</v>
      </c>
      <c r="F91" t="e">
        <f>'All Classes'!#REF!</f>
        <v>#REF!</v>
      </c>
    </row>
    <row r="92" spans="1:6" x14ac:dyDescent="0.3">
      <c r="A92" t="e">
        <f>'All Classes'!#REF!</f>
        <v>#REF!</v>
      </c>
      <c r="B92" t="e">
        <f>'All Classes'!#REF!</f>
        <v>#REF!</v>
      </c>
      <c r="C92" t="e">
        <f>'All Classes'!#REF!</f>
        <v>#REF!</v>
      </c>
      <c r="D92" s="3" t="e">
        <f>'All Classes'!#REF!</f>
        <v>#REF!</v>
      </c>
      <c r="E92" s="3" t="e">
        <f>'All Classes'!#REF!</f>
        <v>#REF!</v>
      </c>
      <c r="F92" t="e">
        <f>'All Classes'!#REF!</f>
        <v>#REF!</v>
      </c>
    </row>
    <row r="93" spans="1:6" x14ac:dyDescent="0.3">
      <c r="A93" t="e">
        <f>'All Classes'!#REF!</f>
        <v>#REF!</v>
      </c>
      <c r="B93" t="e">
        <f>'All Classes'!#REF!</f>
        <v>#REF!</v>
      </c>
      <c r="C93" t="e">
        <f>'All Classes'!#REF!</f>
        <v>#REF!</v>
      </c>
      <c r="D93" s="3" t="e">
        <f>'All Classes'!#REF!</f>
        <v>#REF!</v>
      </c>
      <c r="E93" s="3" t="e">
        <f>'All Classes'!#REF!</f>
        <v>#REF!</v>
      </c>
      <c r="F93" t="e">
        <f>'All Classes'!#REF!</f>
        <v>#REF!</v>
      </c>
    </row>
    <row r="94" spans="1:6" x14ac:dyDescent="0.3">
      <c r="A94" t="e">
        <f>'All Classes'!#REF!</f>
        <v>#REF!</v>
      </c>
      <c r="B94" t="e">
        <f>'All Classes'!#REF!</f>
        <v>#REF!</v>
      </c>
      <c r="C94" t="e">
        <f>'All Classes'!#REF!</f>
        <v>#REF!</v>
      </c>
      <c r="D94" s="3" t="e">
        <f>'All Classes'!#REF!</f>
        <v>#REF!</v>
      </c>
      <c r="E94" s="3" t="e">
        <f>'All Classes'!#REF!</f>
        <v>#REF!</v>
      </c>
      <c r="F94" t="e">
        <f>'All Classes'!#REF!</f>
        <v>#REF!</v>
      </c>
    </row>
    <row r="95" spans="1:6" x14ac:dyDescent="0.3">
      <c r="A95" t="e">
        <f>'All Classes'!#REF!</f>
        <v>#REF!</v>
      </c>
      <c r="B95" t="e">
        <f>'All Classes'!#REF!</f>
        <v>#REF!</v>
      </c>
      <c r="C95" t="e">
        <f>'All Classes'!#REF!</f>
        <v>#REF!</v>
      </c>
      <c r="D95" s="3" t="e">
        <f>'All Classes'!#REF!</f>
        <v>#REF!</v>
      </c>
      <c r="E95" s="3" t="e">
        <f>'All Classes'!#REF!</f>
        <v>#REF!</v>
      </c>
      <c r="F95" t="e">
        <f>'All Classes'!#REF!</f>
        <v>#REF!</v>
      </c>
    </row>
    <row r="96" spans="1:6" x14ac:dyDescent="0.3">
      <c r="A96" t="e">
        <f>'All Classes'!#REF!</f>
        <v>#REF!</v>
      </c>
      <c r="B96" t="e">
        <f>'All Classes'!#REF!</f>
        <v>#REF!</v>
      </c>
      <c r="C96" t="e">
        <f>'All Classes'!#REF!</f>
        <v>#REF!</v>
      </c>
      <c r="D96" s="3" t="e">
        <f>'All Classes'!#REF!</f>
        <v>#REF!</v>
      </c>
      <c r="E96" s="3" t="e">
        <f>'All Classes'!#REF!</f>
        <v>#REF!</v>
      </c>
      <c r="F96" t="e">
        <f>'All Classes'!#REF!</f>
        <v>#REF!</v>
      </c>
    </row>
    <row r="97" spans="1:6" x14ac:dyDescent="0.3">
      <c r="A97" t="e">
        <f>'All Classes'!#REF!</f>
        <v>#REF!</v>
      </c>
      <c r="B97" t="e">
        <f>'All Classes'!#REF!</f>
        <v>#REF!</v>
      </c>
      <c r="C97" t="e">
        <f>'All Classes'!#REF!</f>
        <v>#REF!</v>
      </c>
      <c r="D97" s="3" t="e">
        <f>'All Classes'!#REF!</f>
        <v>#REF!</v>
      </c>
      <c r="E97" s="3" t="e">
        <f>'All Classes'!#REF!</f>
        <v>#REF!</v>
      </c>
      <c r="F97" t="e">
        <f>'All Classes'!#REF!</f>
        <v>#REF!</v>
      </c>
    </row>
    <row r="98" spans="1:6" x14ac:dyDescent="0.3">
      <c r="A98" t="e">
        <f>'All Classes'!#REF!</f>
        <v>#REF!</v>
      </c>
      <c r="B98" t="e">
        <f>'All Classes'!#REF!</f>
        <v>#REF!</v>
      </c>
      <c r="C98" t="e">
        <f>'All Classes'!#REF!</f>
        <v>#REF!</v>
      </c>
      <c r="D98" s="3" t="e">
        <f>'All Classes'!#REF!</f>
        <v>#REF!</v>
      </c>
      <c r="E98" s="3" t="e">
        <f>'All Classes'!#REF!</f>
        <v>#REF!</v>
      </c>
      <c r="F98" t="e">
        <f>'All Classes'!#REF!</f>
        <v>#REF!</v>
      </c>
    </row>
    <row r="99" spans="1:6" x14ac:dyDescent="0.3">
      <c r="A99" t="e">
        <f>'All Classes'!#REF!</f>
        <v>#REF!</v>
      </c>
      <c r="B99" t="e">
        <f>'All Classes'!#REF!</f>
        <v>#REF!</v>
      </c>
      <c r="C99" t="e">
        <f>'All Classes'!#REF!</f>
        <v>#REF!</v>
      </c>
      <c r="D99" s="3" t="e">
        <f>'All Classes'!#REF!</f>
        <v>#REF!</v>
      </c>
      <c r="E99" s="3" t="e">
        <f>'All Classes'!#REF!</f>
        <v>#REF!</v>
      </c>
      <c r="F99" t="e">
        <f>'All Classes'!#REF!</f>
        <v>#REF!</v>
      </c>
    </row>
    <row r="100" spans="1:6" x14ac:dyDescent="0.3">
      <c r="A100" t="e">
        <f>'All Classes'!#REF!</f>
        <v>#REF!</v>
      </c>
      <c r="B100" t="e">
        <f>'All Classes'!#REF!</f>
        <v>#REF!</v>
      </c>
      <c r="C100" t="e">
        <f>'All Classes'!#REF!</f>
        <v>#REF!</v>
      </c>
      <c r="D100" s="3" t="e">
        <f>'All Classes'!#REF!</f>
        <v>#REF!</v>
      </c>
      <c r="E100" s="3" t="e">
        <f>'All Classes'!#REF!</f>
        <v>#REF!</v>
      </c>
      <c r="F100" t="e">
        <f>'All Classes'!#REF!</f>
        <v>#REF!</v>
      </c>
    </row>
    <row r="101" spans="1:6" x14ac:dyDescent="0.3">
      <c r="A101" t="e">
        <f>'All Classes'!#REF!</f>
        <v>#REF!</v>
      </c>
      <c r="B101" t="e">
        <f>'All Classes'!#REF!</f>
        <v>#REF!</v>
      </c>
      <c r="C101" t="e">
        <f>'All Classes'!#REF!</f>
        <v>#REF!</v>
      </c>
      <c r="D101" s="3" t="e">
        <f>'All Classes'!#REF!</f>
        <v>#REF!</v>
      </c>
      <c r="E101" s="3" t="e">
        <f>'All Classes'!#REF!</f>
        <v>#REF!</v>
      </c>
      <c r="F101" t="e">
        <f>'All Classes'!#REF!</f>
        <v>#REF!</v>
      </c>
    </row>
    <row r="102" spans="1:6" x14ac:dyDescent="0.3">
      <c r="A102" t="e">
        <f>'All Classes'!#REF!</f>
        <v>#REF!</v>
      </c>
      <c r="B102" t="e">
        <f>'All Classes'!#REF!</f>
        <v>#REF!</v>
      </c>
      <c r="C102" t="e">
        <f>'All Classes'!#REF!</f>
        <v>#REF!</v>
      </c>
      <c r="D102" s="3" t="e">
        <f>'All Classes'!#REF!</f>
        <v>#REF!</v>
      </c>
      <c r="E102" s="3" t="e">
        <f>'All Classes'!#REF!</f>
        <v>#REF!</v>
      </c>
      <c r="F102" t="e">
        <f>'All Classes'!#REF!</f>
        <v>#REF!</v>
      </c>
    </row>
    <row r="103" spans="1:6" x14ac:dyDescent="0.3">
      <c r="A103" t="e">
        <f>'All Classes'!#REF!</f>
        <v>#REF!</v>
      </c>
      <c r="B103" t="e">
        <f>'All Classes'!#REF!</f>
        <v>#REF!</v>
      </c>
      <c r="C103" t="e">
        <f>'All Classes'!#REF!</f>
        <v>#REF!</v>
      </c>
      <c r="D103" s="3" t="e">
        <f>'All Classes'!#REF!</f>
        <v>#REF!</v>
      </c>
      <c r="E103" s="3" t="e">
        <f>'All Classes'!#REF!</f>
        <v>#REF!</v>
      </c>
      <c r="F103" t="e">
        <f>'All Classes'!#REF!</f>
        <v>#REF!</v>
      </c>
    </row>
    <row r="104" spans="1:6" x14ac:dyDescent="0.3">
      <c r="A104" t="e">
        <f>'All Classes'!#REF!</f>
        <v>#REF!</v>
      </c>
      <c r="B104" t="e">
        <f>'All Classes'!#REF!</f>
        <v>#REF!</v>
      </c>
      <c r="C104" t="e">
        <f>'All Classes'!#REF!</f>
        <v>#REF!</v>
      </c>
      <c r="D104" s="3" t="e">
        <f>'All Classes'!#REF!</f>
        <v>#REF!</v>
      </c>
      <c r="E104" s="3" t="e">
        <f>'All Classes'!#REF!</f>
        <v>#REF!</v>
      </c>
      <c r="F104" t="e">
        <f>'All Classes'!#REF!</f>
        <v>#REF!</v>
      </c>
    </row>
    <row r="105" spans="1:6" x14ac:dyDescent="0.3">
      <c r="A105" t="e">
        <f>'All Classes'!#REF!</f>
        <v>#REF!</v>
      </c>
      <c r="B105" t="e">
        <f>'All Classes'!#REF!</f>
        <v>#REF!</v>
      </c>
      <c r="C105" t="e">
        <f>'All Classes'!#REF!</f>
        <v>#REF!</v>
      </c>
      <c r="D105" s="3" t="e">
        <f>'All Classes'!#REF!</f>
        <v>#REF!</v>
      </c>
      <c r="E105" s="3" t="e">
        <f>'All Classes'!#REF!</f>
        <v>#REF!</v>
      </c>
      <c r="F105" t="e">
        <f>'All Classes'!#REF!</f>
        <v>#REF!</v>
      </c>
    </row>
    <row r="106" spans="1:6" x14ac:dyDescent="0.3">
      <c r="A106" t="e">
        <f>'All Classes'!#REF!</f>
        <v>#REF!</v>
      </c>
      <c r="B106" t="e">
        <f>'All Classes'!#REF!</f>
        <v>#REF!</v>
      </c>
      <c r="C106" t="e">
        <f>'All Classes'!#REF!</f>
        <v>#REF!</v>
      </c>
      <c r="D106" s="3" t="e">
        <f>'All Classes'!#REF!</f>
        <v>#REF!</v>
      </c>
      <c r="E106" s="3" t="e">
        <f>'All Classes'!#REF!</f>
        <v>#REF!</v>
      </c>
      <c r="F106" t="e">
        <f>'All Classes'!#REF!</f>
        <v>#REF!</v>
      </c>
    </row>
    <row r="107" spans="1:6" x14ac:dyDescent="0.3">
      <c r="A107" t="e">
        <f>'All Classes'!#REF!</f>
        <v>#REF!</v>
      </c>
      <c r="B107" t="e">
        <f>'All Classes'!#REF!</f>
        <v>#REF!</v>
      </c>
      <c r="C107" t="e">
        <f>'All Classes'!#REF!</f>
        <v>#REF!</v>
      </c>
      <c r="D107" s="3" t="e">
        <f>'All Classes'!#REF!</f>
        <v>#REF!</v>
      </c>
      <c r="E107" s="3" t="e">
        <f>'All Classes'!#REF!</f>
        <v>#REF!</v>
      </c>
      <c r="F107" t="e">
        <f>'All Classes'!#REF!</f>
        <v>#REF!</v>
      </c>
    </row>
    <row r="108" spans="1:6" x14ac:dyDescent="0.3">
      <c r="A108" t="e">
        <f>'All Classes'!#REF!</f>
        <v>#REF!</v>
      </c>
      <c r="B108" t="e">
        <f>'All Classes'!#REF!</f>
        <v>#REF!</v>
      </c>
      <c r="C108" t="e">
        <f>'All Classes'!#REF!</f>
        <v>#REF!</v>
      </c>
      <c r="D108" s="3" t="e">
        <f>'All Classes'!#REF!</f>
        <v>#REF!</v>
      </c>
      <c r="E108" s="3" t="e">
        <f>'All Classes'!#REF!</f>
        <v>#REF!</v>
      </c>
      <c r="F108" t="e">
        <f>'All Classes'!#REF!</f>
        <v>#REF!</v>
      </c>
    </row>
    <row r="109" spans="1:6" x14ac:dyDescent="0.3">
      <c r="A109" t="e">
        <f>'All Classes'!#REF!</f>
        <v>#REF!</v>
      </c>
      <c r="B109" t="e">
        <f>'All Classes'!#REF!</f>
        <v>#REF!</v>
      </c>
      <c r="C109" t="e">
        <f>'All Classes'!#REF!</f>
        <v>#REF!</v>
      </c>
      <c r="D109" s="3" t="e">
        <f>'All Classes'!#REF!</f>
        <v>#REF!</v>
      </c>
      <c r="E109" s="3" t="e">
        <f>'All Classes'!#REF!</f>
        <v>#REF!</v>
      </c>
      <c r="F109" t="e">
        <f>'All Classes'!#REF!</f>
        <v>#REF!</v>
      </c>
    </row>
    <row r="110" spans="1:6" x14ac:dyDescent="0.3">
      <c r="A110" t="e">
        <f>'All Classes'!#REF!</f>
        <v>#REF!</v>
      </c>
      <c r="B110" t="e">
        <f>'All Classes'!#REF!</f>
        <v>#REF!</v>
      </c>
      <c r="C110" t="e">
        <f>'All Classes'!#REF!</f>
        <v>#REF!</v>
      </c>
      <c r="D110" s="3" t="e">
        <f>'All Classes'!#REF!</f>
        <v>#REF!</v>
      </c>
      <c r="E110" s="3" t="e">
        <f>'All Classes'!#REF!</f>
        <v>#REF!</v>
      </c>
      <c r="F110" t="e">
        <f>'All Classes'!#REF!</f>
        <v>#REF!</v>
      </c>
    </row>
    <row r="111" spans="1:6" x14ac:dyDescent="0.3">
      <c r="A111" t="e">
        <f>'All Classes'!#REF!</f>
        <v>#REF!</v>
      </c>
      <c r="B111" t="e">
        <f>'All Classes'!#REF!</f>
        <v>#REF!</v>
      </c>
      <c r="C111" t="e">
        <f>'All Classes'!#REF!</f>
        <v>#REF!</v>
      </c>
      <c r="D111" s="3" t="e">
        <f>'All Classes'!#REF!</f>
        <v>#REF!</v>
      </c>
      <c r="E111" s="3" t="e">
        <f>'All Classes'!#REF!</f>
        <v>#REF!</v>
      </c>
      <c r="F111" t="e">
        <f>'All Classes'!#REF!</f>
        <v>#REF!</v>
      </c>
    </row>
    <row r="112" spans="1:6" x14ac:dyDescent="0.3">
      <c r="A112" t="e">
        <f>'All Classes'!#REF!</f>
        <v>#REF!</v>
      </c>
      <c r="B112" t="e">
        <f>'All Classes'!#REF!</f>
        <v>#REF!</v>
      </c>
      <c r="C112" t="e">
        <f>'All Classes'!#REF!</f>
        <v>#REF!</v>
      </c>
      <c r="D112" s="3" t="e">
        <f>'All Classes'!#REF!</f>
        <v>#REF!</v>
      </c>
      <c r="E112" s="3" t="e">
        <f>'All Classes'!#REF!</f>
        <v>#REF!</v>
      </c>
      <c r="F112" t="e">
        <f>'All Classes'!#REF!</f>
        <v>#REF!</v>
      </c>
    </row>
    <row r="113" spans="1:6" x14ac:dyDescent="0.3">
      <c r="A113" t="e">
        <f>'All Classes'!#REF!</f>
        <v>#REF!</v>
      </c>
      <c r="B113" t="e">
        <f>'All Classes'!#REF!</f>
        <v>#REF!</v>
      </c>
      <c r="C113" t="e">
        <f>'All Classes'!#REF!</f>
        <v>#REF!</v>
      </c>
      <c r="D113" s="3" t="e">
        <f>'All Classes'!#REF!</f>
        <v>#REF!</v>
      </c>
      <c r="E113" s="3" t="e">
        <f>'All Classes'!#REF!</f>
        <v>#REF!</v>
      </c>
      <c r="F113" t="e">
        <f>'All Classes'!#REF!</f>
        <v>#REF!</v>
      </c>
    </row>
    <row r="114" spans="1:6" x14ac:dyDescent="0.3">
      <c r="A114" t="e">
        <f>'All Classes'!#REF!</f>
        <v>#REF!</v>
      </c>
      <c r="B114" t="e">
        <f>'All Classes'!#REF!</f>
        <v>#REF!</v>
      </c>
      <c r="C114" t="e">
        <f>'All Classes'!#REF!</f>
        <v>#REF!</v>
      </c>
      <c r="D114" s="3" t="e">
        <f>'All Classes'!#REF!</f>
        <v>#REF!</v>
      </c>
      <c r="E114" s="3" t="e">
        <f>'All Classes'!#REF!</f>
        <v>#REF!</v>
      </c>
      <c r="F114" t="e">
        <f>'All Classes'!#REF!</f>
        <v>#REF!</v>
      </c>
    </row>
    <row r="115" spans="1:6" x14ac:dyDescent="0.3">
      <c r="A115" t="e">
        <f>'All Classes'!#REF!</f>
        <v>#REF!</v>
      </c>
      <c r="B115" t="e">
        <f>'All Classes'!#REF!</f>
        <v>#REF!</v>
      </c>
      <c r="C115" t="e">
        <f>'All Classes'!#REF!</f>
        <v>#REF!</v>
      </c>
      <c r="D115" s="3" t="e">
        <f>'All Classes'!#REF!</f>
        <v>#REF!</v>
      </c>
      <c r="E115" s="3" t="e">
        <f>'All Classes'!#REF!</f>
        <v>#REF!</v>
      </c>
      <c r="F115" t="e">
        <f>'All Classes'!#REF!</f>
        <v>#REF!</v>
      </c>
    </row>
    <row r="116" spans="1:6" x14ac:dyDescent="0.3">
      <c r="A116" t="e">
        <f>'All Classes'!#REF!</f>
        <v>#REF!</v>
      </c>
      <c r="B116" t="e">
        <f>'All Classes'!#REF!</f>
        <v>#REF!</v>
      </c>
      <c r="C116" t="e">
        <f>'All Classes'!#REF!</f>
        <v>#REF!</v>
      </c>
      <c r="D116" s="3" t="e">
        <f>'All Classes'!#REF!</f>
        <v>#REF!</v>
      </c>
      <c r="E116" s="3" t="e">
        <f>'All Classes'!#REF!</f>
        <v>#REF!</v>
      </c>
      <c r="F116" t="e">
        <f>'All Classes'!#REF!</f>
        <v>#REF!</v>
      </c>
    </row>
    <row r="117" spans="1:6" x14ac:dyDescent="0.3">
      <c r="A117" t="e">
        <f>'All Classes'!#REF!</f>
        <v>#REF!</v>
      </c>
      <c r="B117" t="e">
        <f>'All Classes'!#REF!</f>
        <v>#REF!</v>
      </c>
      <c r="C117" t="e">
        <f>'All Classes'!#REF!</f>
        <v>#REF!</v>
      </c>
      <c r="D117" s="3" t="e">
        <f>'All Classes'!#REF!</f>
        <v>#REF!</v>
      </c>
      <c r="E117" s="3" t="e">
        <f>'All Classes'!#REF!</f>
        <v>#REF!</v>
      </c>
      <c r="F117" t="e">
        <f>'All Classes'!#REF!</f>
        <v>#REF!</v>
      </c>
    </row>
    <row r="118" spans="1:6" x14ac:dyDescent="0.3">
      <c r="A118" t="e">
        <f>'All Classes'!#REF!</f>
        <v>#REF!</v>
      </c>
      <c r="B118" t="e">
        <f>'All Classes'!#REF!</f>
        <v>#REF!</v>
      </c>
      <c r="C118" t="e">
        <f>'All Classes'!#REF!</f>
        <v>#REF!</v>
      </c>
      <c r="D118" s="3" t="e">
        <f>'All Classes'!#REF!</f>
        <v>#REF!</v>
      </c>
      <c r="E118" s="3" t="e">
        <f>'All Classes'!#REF!</f>
        <v>#REF!</v>
      </c>
      <c r="F118" t="e">
        <f>'All Classes'!#REF!</f>
        <v>#REF!</v>
      </c>
    </row>
    <row r="119" spans="1:6" x14ac:dyDescent="0.3">
      <c r="A119" t="e">
        <f>'All Classes'!#REF!</f>
        <v>#REF!</v>
      </c>
      <c r="B119" t="e">
        <f>'All Classes'!#REF!</f>
        <v>#REF!</v>
      </c>
      <c r="C119" t="e">
        <f>'All Classes'!#REF!</f>
        <v>#REF!</v>
      </c>
      <c r="D119" s="3" t="e">
        <f>'All Classes'!#REF!</f>
        <v>#REF!</v>
      </c>
      <c r="E119" s="3" t="e">
        <f>'All Classes'!#REF!</f>
        <v>#REF!</v>
      </c>
      <c r="F119" t="e">
        <f>'All Classes'!#REF!</f>
        <v>#REF!</v>
      </c>
    </row>
    <row r="120" spans="1:6" x14ac:dyDescent="0.3">
      <c r="A120" t="e">
        <f>'All Classes'!#REF!</f>
        <v>#REF!</v>
      </c>
      <c r="B120" t="e">
        <f>'All Classes'!#REF!</f>
        <v>#REF!</v>
      </c>
      <c r="C120" t="e">
        <f>'All Classes'!#REF!</f>
        <v>#REF!</v>
      </c>
      <c r="D120" s="3" t="e">
        <f>'All Classes'!#REF!</f>
        <v>#REF!</v>
      </c>
      <c r="E120" s="3" t="e">
        <f>'All Classes'!#REF!</f>
        <v>#REF!</v>
      </c>
      <c r="F120" t="e">
        <f>'All Classes'!#REF!</f>
        <v>#REF!</v>
      </c>
    </row>
    <row r="121" spans="1:6" x14ac:dyDescent="0.3">
      <c r="A121" t="e">
        <f>'All Classes'!#REF!</f>
        <v>#REF!</v>
      </c>
      <c r="B121" t="e">
        <f>'All Classes'!#REF!</f>
        <v>#REF!</v>
      </c>
      <c r="C121" t="e">
        <f>'All Classes'!#REF!</f>
        <v>#REF!</v>
      </c>
      <c r="D121" s="3" t="e">
        <f>'All Classes'!#REF!</f>
        <v>#REF!</v>
      </c>
      <c r="E121" s="3" t="e">
        <f>'All Classes'!#REF!</f>
        <v>#REF!</v>
      </c>
      <c r="F121" t="e">
        <f>'All Classes'!#REF!</f>
        <v>#REF!</v>
      </c>
    </row>
    <row r="122" spans="1:6" x14ac:dyDescent="0.3">
      <c r="A122" t="e">
        <f>'All Classes'!#REF!</f>
        <v>#REF!</v>
      </c>
      <c r="B122" t="e">
        <f>'All Classes'!#REF!</f>
        <v>#REF!</v>
      </c>
      <c r="C122" t="e">
        <f>'All Classes'!#REF!</f>
        <v>#REF!</v>
      </c>
      <c r="D122" s="3" t="e">
        <f>'All Classes'!#REF!</f>
        <v>#REF!</v>
      </c>
      <c r="E122" s="3" t="e">
        <f>'All Classes'!#REF!</f>
        <v>#REF!</v>
      </c>
      <c r="F122" t="e">
        <f>'All Classes'!#REF!</f>
        <v>#REF!</v>
      </c>
    </row>
    <row r="123" spans="1:6" x14ac:dyDescent="0.3">
      <c r="A123" t="e">
        <f>'All Classes'!#REF!</f>
        <v>#REF!</v>
      </c>
      <c r="B123" t="e">
        <f>'All Classes'!#REF!</f>
        <v>#REF!</v>
      </c>
      <c r="C123" t="e">
        <f>'All Classes'!#REF!</f>
        <v>#REF!</v>
      </c>
      <c r="D123" s="3" t="e">
        <f>'All Classes'!#REF!</f>
        <v>#REF!</v>
      </c>
      <c r="E123" s="3" t="e">
        <f>'All Classes'!#REF!</f>
        <v>#REF!</v>
      </c>
      <c r="F123" t="e">
        <f>'All Classes'!#REF!</f>
        <v>#REF!</v>
      </c>
    </row>
    <row r="124" spans="1:6" x14ac:dyDescent="0.3">
      <c r="A124" t="e">
        <f>'All Classes'!#REF!</f>
        <v>#REF!</v>
      </c>
      <c r="B124" t="e">
        <f>'All Classes'!#REF!</f>
        <v>#REF!</v>
      </c>
      <c r="C124" t="e">
        <f>'All Classes'!#REF!</f>
        <v>#REF!</v>
      </c>
      <c r="D124" s="3" t="e">
        <f>'All Classes'!#REF!</f>
        <v>#REF!</v>
      </c>
      <c r="E124" s="3" t="e">
        <f>'All Classes'!#REF!</f>
        <v>#REF!</v>
      </c>
      <c r="F124" t="e">
        <f>'All Classes'!#REF!</f>
        <v>#REF!</v>
      </c>
    </row>
    <row r="125" spans="1:6" x14ac:dyDescent="0.3">
      <c r="A125" t="e">
        <f>'All Classes'!#REF!</f>
        <v>#REF!</v>
      </c>
      <c r="B125" t="e">
        <f>'All Classes'!#REF!</f>
        <v>#REF!</v>
      </c>
      <c r="C125" t="e">
        <f>'All Classes'!#REF!</f>
        <v>#REF!</v>
      </c>
      <c r="D125" s="3" t="e">
        <f>'All Classes'!#REF!</f>
        <v>#REF!</v>
      </c>
      <c r="E125" s="3" t="e">
        <f>'All Classes'!#REF!</f>
        <v>#REF!</v>
      </c>
      <c r="F125" t="e">
        <f>'All Classes'!#REF!</f>
        <v>#REF!</v>
      </c>
    </row>
    <row r="126" spans="1:6" x14ac:dyDescent="0.3">
      <c r="A126" t="e">
        <f>'All Classes'!#REF!</f>
        <v>#REF!</v>
      </c>
      <c r="B126" t="e">
        <f>'All Classes'!#REF!</f>
        <v>#REF!</v>
      </c>
      <c r="C126" t="e">
        <f>'All Classes'!#REF!</f>
        <v>#REF!</v>
      </c>
      <c r="D126" s="3" t="e">
        <f>'All Classes'!#REF!</f>
        <v>#REF!</v>
      </c>
      <c r="E126" s="3" t="e">
        <f>'All Classes'!#REF!</f>
        <v>#REF!</v>
      </c>
      <c r="F126" t="e">
        <f>'All Classes'!#REF!</f>
        <v>#REF!</v>
      </c>
    </row>
    <row r="127" spans="1:6" x14ac:dyDescent="0.3">
      <c r="A127" t="e">
        <f>'All Classes'!#REF!</f>
        <v>#REF!</v>
      </c>
      <c r="B127" t="e">
        <f>'All Classes'!#REF!</f>
        <v>#REF!</v>
      </c>
      <c r="C127" t="e">
        <f>'All Classes'!#REF!</f>
        <v>#REF!</v>
      </c>
      <c r="D127" s="3" t="e">
        <f>'All Classes'!#REF!</f>
        <v>#REF!</v>
      </c>
      <c r="E127" s="3" t="e">
        <f>'All Classes'!#REF!</f>
        <v>#REF!</v>
      </c>
      <c r="F127" t="e">
        <f>'All Classes'!#REF!</f>
        <v>#REF!</v>
      </c>
    </row>
    <row r="128" spans="1:6" x14ac:dyDescent="0.3">
      <c r="A128" t="e">
        <f>'All Classes'!#REF!</f>
        <v>#REF!</v>
      </c>
      <c r="B128" t="e">
        <f>'All Classes'!#REF!</f>
        <v>#REF!</v>
      </c>
      <c r="C128" t="e">
        <f>'All Classes'!#REF!</f>
        <v>#REF!</v>
      </c>
      <c r="D128" s="3" t="e">
        <f>'All Classes'!#REF!</f>
        <v>#REF!</v>
      </c>
      <c r="E128" s="3" t="e">
        <f>'All Classes'!#REF!</f>
        <v>#REF!</v>
      </c>
      <c r="F128" t="e">
        <f>'All Classes'!#REF!</f>
        <v>#REF!</v>
      </c>
    </row>
    <row r="129" spans="1:6" x14ac:dyDescent="0.3">
      <c r="A129" t="e">
        <f>'All Classes'!#REF!</f>
        <v>#REF!</v>
      </c>
      <c r="B129" t="e">
        <f>'All Classes'!#REF!</f>
        <v>#REF!</v>
      </c>
      <c r="C129" t="e">
        <f>'All Classes'!#REF!</f>
        <v>#REF!</v>
      </c>
      <c r="D129" s="3" t="e">
        <f>'All Classes'!#REF!</f>
        <v>#REF!</v>
      </c>
      <c r="E129" s="3" t="e">
        <f>'All Classes'!#REF!</f>
        <v>#REF!</v>
      </c>
      <c r="F129" t="e">
        <f>'All Classes'!#REF!</f>
        <v>#REF!</v>
      </c>
    </row>
    <row r="130" spans="1:6" x14ac:dyDescent="0.3">
      <c r="A130" t="e">
        <f>'All Classes'!#REF!</f>
        <v>#REF!</v>
      </c>
      <c r="B130" t="e">
        <f>'All Classes'!#REF!</f>
        <v>#REF!</v>
      </c>
      <c r="C130" t="e">
        <f>'All Classes'!#REF!</f>
        <v>#REF!</v>
      </c>
      <c r="D130" s="3" t="e">
        <f>'All Classes'!#REF!</f>
        <v>#REF!</v>
      </c>
      <c r="E130" s="3" t="e">
        <f>'All Classes'!#REF!</f>
        <v>#REF!</v>
      </c>
      <c r="F130" t="e">
        <f>'All Classes'!#REF!</f>
        <v>#REF!</v>
      </c>
    </row>
    <row r="131" spans="1:6" x14ac:dyDescent="0.3">
      <c r="A131" t="e">
        <f>'All Classes'!#REF!</f>
        <v>#REF!</v>
      </c>
      <c r="B131" t="e">
        <f>'All Classes'!#REF!</f>
        <v>#REF!</v>
      </c>
      <c r="C131" t="e">
        <f>'All Classes'!#REF!</f>
        <v>#REF!</v>
      </c>
      <c r="D131" s="3" t="e">
        <f>'All Classes'!#REF!</f>
        <v>#REF!</v>
      </c>
      <c r="E131" s="3" t="e">
        <f>'All Classes'!#REF!</f>
        <v>#REF!</v>
      </c>
      <c r="F131" t="e">
        <f>'All Classes'!#REF!</f>
        <v>#REF!</v>
      </c>
    </row>
    <row r="132" spans="1:6" x14ac:dyDescent="0.3">
      <c r="A132" t="e">
        <f>'All Classes'!#REF!</f>
        <v>#REF!</v>
      </c>
      <c r="B132" t="e">
        <f>'All Classes'!#REF!</f>
        <v>#REF!</v>
      </c>
      <c r="C132" t="e">
        <f>'All Classes'!#REF!</f>
        <v>#REF!</v>
      </c>
      <c r="D132" s="3" t="e">
        <f>'All Classes'!#REF!</f>
        <v>#REF!</v>
      </c>
      <c r="E132" s="3" t="e">
        <f>'All Classes'!#REF!</f>
        <v>#REF!</v>
      </c>
      <c r="F132" t="e">
        <f>'All Classes'!#REF!</f>
        <v>#REF!</v>
      </c>
    </row>
    <row r="133" spans="1:6" x14ac:dyDescent="0.3">
      <c r="A133" t="e">
        <f>'All Classes'!#REF!</f>
        <v>#REF!</v>
      </c>
      <c r="B133" t="e">
        <f>'All Classes'!#REF!</f>
        <v>#REF!</v>
      </c>
      <c r="C133" t="e">
        <f>'All Classes'!#REF!</f>
        <v>#REF!</v>
      </c>
      <c r="D133" s="3" t="e">
        <f>'All Classes'!#REF!</f>
        <v>#REF!</v>
      </c>
      <c r="E133" s="3" t="e">
        <f>'All Classes'!#REF!</f>
        <v>#REF!</v>
      </c>
      <c r="F133" t="e">
        <f>'All Classes'!#REF!</f>
        <v>#REF!</v>
      </c>
    </row>
    <row r="134" spans="1:6" x14ac:dyDescent="0.3">
      <c r="A134" t="e">
        <f>'All Classes'!#REF!</f>
        <v>#REF!</v>
      </c>
      <c r="B134" t="e">
        <f>'All Classes'!#REF!</f>
        <v>#REF!</v>
      </c>
      <c r="C134" t="e">
        <f>'All Classes'!#REF!</f>
        <v>#REF!</v>
      </c>
      <c r="D134" s="3" t="e">
        <f>'All Classes'!#REF!</f>
        <v>#REF!</v>
      </c>
      <c r="E134" s="3" t="e">
        <f>'All Classes'!#REF!</f>
        <v>#REF!</v>
      </c>
      <c r="F134" t="e">
        <f>'All Classes'!#REF!</f>
        <v>#REF!</v>
      </c>
    </row>
    <row r="135" spans="1:6" x14ac:dyDescent="0.3">
      <c r="A135" t="e">
        <f>'All Classes'!#REF!</f>
        <v>#REF!</v>
      </c>
      <c r="B135" t="e">
        <f>'All Classes'!#REF!</f>
        <v>#REF!</v>
      </c>
      <c r="C135" t="e">
        <f>'All Classes'!#REF!</f>
        <v>#REF!</v>
      </c>
      <c r="D135" s="3" t="e">
        <f>'All Classes'!#REF!</f>
        <v>#REF!</v>
      </c>
      <c r="E135" s="3" t="e">
        <f>'All Classes'!#REF!</f>
        <v>#REF!</v>
      </c>
      <c r="F135" t="e">
        <f>'All Classes'!#REF!</f>
        <v>#REF!</v>
      </c>
    </row>
    <row r="136" spans="1:6" x14ac:dyDescent="0.3">
      <c r="A136" t="e">
        <f>'All Classes'!#REF!</f>
        <v>#REF!</v>
      </c>
      <c r="B136" t="e">
        <f>'All Classes'!#REF!</f>
        <v>#REF!</v>
      </c>
      <c r="C136" t="e">
        <f>'All Classes'!#REF!</f>
        <v>#REF!</v>
      </c>
      <c r="D136" s="3" t="e">
        <f>'All Classes'!#REF!</f>
        <v>#REF!</v>
      </c>
      <c r="E136" s="3" t="e">
        <f>'All Classes'!#REF!</f>
        <v>#REF!</v>
      </c>
      <c r="F136" t="e">
        <f>'All Classes'!#REF!</f>
        <v>#REF!</v>
      </c>
    </row>
    <row r="137" spans="1:6" x14ac:dyDescent="0.3">
      <c r="A137" t="e">
        <f>'All Classes'!#REF!</f>
        <v>#REF!</v>
      </c>
      <c r="B137" t="e">
        <f>'All Classes'!#REF!</f>
        <v>#REF!</v>
      </c>
      <c r="C137" t="e">
        <f>'All Classes'!#REF!</f>
        <v>#REF!</v>
      </c>
      <c r="D137" s="3" t="e">
        <f>'All Classes'!#REF!</f>
        <v>#REF!</v>
      </c>
      <c r="E137" s="3" t="e">
        <f>'All Classes'!#REF!</f>
        <v>#REF!</v>
      </c>
      <c r="F137" t="e">
        <f>'All Classes'!#REF!</f>
        <v>#REF!</v>
      </c>
    </row>
    <row r="138" spans="1:6" x14ac:dyDescent="0.3">
      <c r="A138" t="e">
        <f>'All Classes'!#REF!</f>
        <v>#REF!</v>
      </c>
      <c r="B138" t="e">
        <f>'All Classes'!#REF!</f>
        <v>#REF!</v>
      </c>
      <c r="C138" t="e">
        <f>'All Classes'!#REF!</f>
        <v>#REF!</v>
      </c>
      <c r="D138" s="3" t="e">
        <f>'All Classes'!#REF!</f>
        <v>#REF!</v>
      </c>
      <c r="E138" s="3" t="e">
        <f>'All Classes'!#REF!</f>
        <v>#REF!</v>
      </c>
      <c r="F138" t="e">
        <f>'All Classes'!#REF!</f>
        <v>#REF!</v>
      </c>
    </row>
    <row r="139" spans="1:6" x14ac:dyDescent="0.3">
      <c r="A139" t="e">
        <f>'All Classes'!#REF!</f>
        <v>#REF!</v>
      </c>
      <c r="B139" t="e">
        <f>'All Classes'!#REF!</f>
        <v>#REF!</v>
      </c>
      <c r="C139" t="e">
        <f>'All Classes'!#REF!</f>
        <v>#REF!</v>
      </c>
      <c r="D139" s="3" t="e">
        <f>'All Classes'!#REF!</f>
        <v>#REF!</v>
      </c>
      <c r="E139" s="3" t="e">
        <f>'All Classes'!#REF!</f>
        <v>#REF!</v>
      </c>
      <c r="F139" t="e">
        <f>'All Classes'!#REF!</f>
        <v>#REF!</v>
      </c>
    </row>
    <row r="140" spans="1:6" x14ac:dyDescent="0.3">
      <c r="A140" t="e">
        <f>'All Classes'!#REF!</f>
        <v>#REF!</v>
      </c>
      <c r="B140" t="e">
        <f>'All Classes'!#REF!</f>
        <v>#REF!</v>
      </c>
      <c r="C140" t="e">
        <f>'All Classes'!#REF!</f>
        <v>#REF!</v>
      </c>
      <c r="D140" s="3" t="e">
        <f>'All Classes'!#REF!</f>
        <v>#REF!</v>
      </c>
      <c r="E140" s="3" t="e">
        <f>'All Classes'!#REF!</f>
        <v>#REF!</v>
      </c>
      <c r="F140" t="e">
        <f>'All Classes'!#REF!</f>
        <v>#REF!</v>
      </c>
    </row>
    <row r="141" spans="1:6" x14ac:dyDescent="0.3">
      <c r="A141" t="e">
        <f>'All Classes'!#REF!</f>
        <v>#REF!</v>
      </c>
      <c r="B141" t="e">
        <f>'All Classes'!#REF!</f>
        <v>#REF!</v>
      </c>
      <c r="C141" t="e">
        <f>'All Classes'!#REF!</f>
        <v>#REF!</v>
      </c>
      <c r="D141" s="3" t="e">
        <f>'All Classes'!#REF!</f>
        <v>#REF!</v>
      </c>
      <c r="E141" s="3" t="e">
        <f>'All Classes'!#REF!</f>
        <v>#REF!</v>
      </c>
      <c r="F141" t="e">
        <f>'All Classes'!#REF!</f>
        <v>#REF!</v>
      </c>
    </row>
    <row r="142" spans="1:6" x14ac:dyDescent="0.3">
      <c r="A142" t="e">
        <f>'All Classes'!#REF!</f>
        <v>#REF!</v>
      </c>
      <c r="B142" t="e">
        <f>'All Classes'!#REF!</f>
        <v>#REF!</v>
      </c>
      <c r="C142" t="e">
        <f>'All Classes'!#REF!</f>
        <v>#REF!</v>
      </c>
      <c r="D142" s="3" t="e">
        <f>'All Classes'!#REF!</f>
        <v>#REF!</v>
      </c>
      <c r="E142" s="3" t="e">
        <f>'All Classes'!#REF!</f>
        <v>#REF!</v>
      </c>
      <c r="F142" t="e">
        <f>'All Classes'!#REF!</f>
        <v>#REF!</v>
      </c>
    </row>
    <row r="143" spans="1:6" x14ac:dyDescent="0.3">
      <c r="A143" t="e">
        <f>'All Classes'!#REF!</f>
        <v>#REF!</v>
      </c>
      <c r="B143" t="e">
        <f>'All Classes'!#REF!</f>
        <v>#REF!</v>
      </c>
      <c r="C143" t="e">
        <f>'All Classes'!#REF!</f>
        <v>#REF!</v>
      </c>
      <c r="D143" s="3" t="e">
        <f>'All Classes'!#REF!</f>
        <v>#REF!</v>
      </c>
      <c r="E143" s="3" t="e">
        <f>'All Classes'!#REF!</f>
        <v>#REF!</v>
      </c>
      <c r="F143" t="e">
        <f>'All Classes'!#REF!</f>
        <v>#REF!</v>
      </c>
    </row>
    <row r="144" spans="1:6" x14ac:dyDescent="0.3">
      <c r="A144" t="e">
        <f>'All Classes'!#REF!</f>
        <v>#REF!</v>
      </c>
      <c r="B144" t="e">
        <f>'All Classes'!#REF!</f>
        <v>#REF!</v>
      </c>
      <c r="C144" t="e">
        <f>'All Classes'!#REF!</f>
        <v>#REF!</v>
      </c>
      <c r="D144" s="3" t="e">
        <f>'All Classes'!#REF!</f>
        <v>#REF!</v>
      </c>
      <c r="E144" s="3" t="e">
        <f>'All Classes'!#REF!</f>
        <v>#REF!</v>
      </c>
      <c r="F144" t="e">
        <f>'All Classes'!#REF!</f>
        <v>#REF!</v>
      </c>
    </row>
    <row r="145" spans="1:6" x14ac:dyDescent="0.3">
      <c r="A145" t="e">
        <f>'All Classes'!#REF!</f>
        <v>#REF!</v>
      </c>
      <c r="B145" t="e">
        <f>'All Classes'!#REF!</f>
        <v>#REF!</v>
      </c>
      <c r="C145" t="e">
        <f>'All Classes'!#REF!</f>
        <v>#REF!</v>
      </c>
      <c r="D145" s="3" t="e">
        <f>'All Classes'!#REF!</f>
        <v>#REF!</v>
      </c>
      <c r="E145" s="3" t="e">
        <f>'All Classes'!#REF!</f>
        <v>#REF!</v>
      </c>
      <c r="F145" t="e">
        <f>'All Classes'!#REF!</f>
        <v>#REF!</v>
      </c>
    </row>
    <row r="146" spans="1:6" x14ac:dyDescent="0.3">
      <c r="A146" t="e">
        <f>'All Classes'!#REF!</f>
        <v>#REF!</v>
      </c>
      <c r="B146" t="e">
        <f>'All Classes'!#REF!</f>
        <v>#REF!</v>
      </c>
      <c r="C146" t="e">
        <f>'All Classes'!#REF!</f>
        <v>#REF!</v>
      </c>
      <c r="D146" s="3" t="e">
        <f>'All Classes'!#REF!</f>
        <v>#REF!</v>
      </c>
      <c r="E146" s="3" t="e">
        <f>'All Classes'!#REF!</f>
        <v>#REF!</v>
      </c>
      <c r="F146" t="e">
        <f>'All Classes'!#REF!</f>
        <v>#REF!</v>
      </c>
    </row>
    <row r="147" spans="1:6" x14ac:dyDescent="0.3">
      <c r="A147" t="e">
        <f>'All Classes'!#REF!</f>
        <v>#REF!</v>
      </c>
      <c r="B147" t="e">
        <f>'All Classes'!#REF!</f>
        <v>#REF!</v>
      </c>
      <c r="C147" t="e">
        <f>'All Classes'!#REF!</f>
        <v>#REF!</v>
      </c>
      <c r="D147" s="3" t="e">
        <f>'All Classes'!#REF!</f>
        <v>#REF!</v>
      </c>
      <c r="E147" s="3" t="e">
        <f>'All Classes'!#REF!</f>
        <v>#REF!</v>
      </c>
      <c r="F147" t="e">
        <f>'All Classes'!#REF!</f>
        <v>#REF!</v>
      </c>
    </row>
    <row r="148" spans="1:6" x14ac:dyDescent="0.3">
      <c r="A148" t="e">
        <f>'All Classes'!#REF!</f>
        <v>#REF!</v>
      </c>
      <c r="B148" t="e">
        <f>'All Classes'!#REF!</f>
        <v>#REF!</v>
      </c>
      <c r="C148" t="e">
        <f>'All Classes'!#REF!</f>
        <v>#REF!</v>
      </c>
      <c r="D148" s="3" t="e">
        <f>'All Classes'!#REF!</f>
        <v>#REF!</v>
      </c>
      <c r="E148" s="3" t="e">
        <f>'All Classes'!#REF!</f>
        <v>#REF!</v>
      </c>
      <c r="F148" t="e">
        <f>'All Classes'!#REF!</f>
        <v>#REF!</v>
      </c>
    </row>
    <row r="149" spans="1:6" x14ac:dyDescent="0.3">
      <c r="A149" t="e">
        <f>'All Classes'!#REF!</f>
        <v>#REF!</v>
      </c>
      <c r="B149" t="e">
        <f>'All Classes'!#REF!</f>
        <v>#REF!</v>
      </c>
      <c r="C149" t="e">
        <f>'All Classes'!#REF!</f>
        <v>#REF!</v>
      </c>
      <c r="D149" s="3" t="e">
        <f>'All Classes'!#REF!</f>
        <v>#REF!</v>
      </c>
      <c r="E149" s="3" t="e">
        <f>'All Classes'!#REF!</f>
        <v>#REF!</v>
      </c>
      <c r="F149" t="e">
        <f>'All Classes'!#REF!</f>
        <v>#REF!</v>
      </c>
    </row>
    <row r="150" spans="1:6" x14ac:dyDescent="0.3">
      <c r="A150" t="e">
        <f>'All Classes'!#REF!</f>
        <v>#REF!</v>
      </c>
      <c r="B150" t="e">
        <f>'All Classes'!#REF!</f>
        <v>#REF!</v>
      </c>
      <c r="C150" t="e">
        <f>'All Classes'!#REF!</f>
        <v>#REF!</v>
      </c>
      <c r="D150" s="3" t="e">
        <f>'All Classes'!#REF!</f>
        <v>#REF!</v>
      </c>
      <c r="E150" s="3" t="e">
        <f>'All Classes'!#REF!</f>
        <v>#REF!</v>
      </c>
      <c r="F150" t="e">
        <f>'All Classes'!#REF!</f>
        <v>#REF!</v>
      </c>
    </row>
    <row r="151" spans="1:6" x14ac:dyDescent="0.3">
      <c r="A151" t="e">
        <f>'All Classes'!#REF!</f>
        <v>#REF!</v>
      </c>
      <c r="B151" t="e">
        <f>'All Classes'!#REF!</f>
        <v>#REF!</v>
      </c>
      <c r="C151" t="e">
        <f>'All Classes'!#REF!</f>
        <v>#REF!</v>
      </c>
      <c r="D151" s="3" t="e">
        <f>'All Classes'!#REF!</f>
        <v>#REF!</v>
      </c>
      <c r="E151" s="3" t="e">
        <f>'All Classes'!#REF!</f>
        <v>#REF!</v>
      </c>
      <c r="F151" t="e">
        <f>'All Classes'!#REF!</f>
        <v>#REF!</v>
      </c>
    </row>
    <row r="152" spans="1:6" x14ac:dyDescent="0.3">
      <c r="A152" t="e">
        <f>'All Classes'!#REF!</f>
        <v>#REF!</v>
      </c>
      <c r="B152" t="e">
        <f>'All Classes'!#REF!</f>
        <v>#REF!</v>
      </c>
      <c r="C152" t="e">
        <f>'All Classes'!#REF!</f>
        <v>#REF!</v>
      </c>
      <c r="D152" s="3" t="e">
        <f>'All Classes'!#REF!</f>
        <v>#REF!</v>
      </c>
      <c r="E152" s="3" t="e">
        <f>'All Classes'!#REF!</f>
        <v>#REF!</v>
      </c>
      <c r="F152" t="e">
        <f>'All Classes'!#REF!</f>
        <v>#REF!</v>
      </c>
    </row>
    <row r="153" spans="1:6" x14ac:dyDescent="0.3">
      <c r="A153" t="e">
        <f>'All Classes'!#REF!</f>
        <v>#REF!</v>
      </c>
      <c r="B153" t="e">
        <f>'All Classes'!#REF!</f>
        <v>#REF!</v>
      </c>
      <c r="C153" t="e">
        <f>'All Classes'!#REF!</f>
        <v>#REF!</v>
      </c>
      <c r="D153" s="3" t="e">
        <f>'All Classes'!#REF!</f>
        <v>#REF!</v>
      </c>
      <c r="E153" s="3" t="e">
        <f>'All Classes'!#REF!</f>
        <v>#REF!</v>
      </c>
      <c r="F153" t="e">
        <f>'All Classes'!#REF!</f>
        <v>#REF!</v>
      </c>
    </row>
    <row r="154" spans="1:6" x14ac:dyDescent="0.3">
      <c r="A154" t="e">
        <f>'All Classes'!#REF!</f>
        <v>#REF!</v>
      </c>
      <c r="B154" t="e">
        <f>'All Classes'!#REF!</f>
        <v>#REF!</v>
      </c>
      <c r="C154" t="e">
        <f>'All Classes'!#REF!</f>
        <v>#REF!</v>
      </c>
      <c r="D154" s="3" t="e">
        <f>'All Classes'!#REF!</f>
        <v>#REF!</v>
      </c>
      <c r="E154" s="3" t="e">
        <f>'All Classes'!#REF!</f>
        <v>#REF!</v>
      </c>
      <c r="F154" t="e">
        <f>'All Classes'!#REF!</f>
        <v>#REF!</v>
      </c>
    </row>
    <row r="155" spans="1:6" x14ac:dyDescent="0.3">
      <c r="A155" t="e">
        <f>'All Classes'!#REF!</f>
        <v>#REF!</v>
      </c>
      <c r="B155" t="e">
        <f>'All Classes'!#REF!</f>
        <v>#REF!</v>
      </c>
      <c r="C155" t="e">
        <f>'All Classes'!#REF!</f>
        <v>#REF!</v>
      </c>
      <c r="D155" s="3" t="e">
        <f>'All Classes'!#REF!</f>
        <v>#REF!</v>
      </c>
      <c r="E155" s="3" t="e">
        <f>'All Classes'!#REF!</f>
        <v>#REF!</v>
      </c>
      <c r="F155" t="e">
        <f>'All Classes'!#REF!</f>
        <v>#REF!</v>
      </c>
    </row>
    <row r="156" spans="1:6" x14ac:dyDescent="0.3">
      <c r="A156" t="e">
        <f>'All Classes'!#REF!</f>
        <v>#REF!</v>
      </c>
      <c r="B156" t="e">
        <f>'All Classes'!#REF!</f>
        <v>#REF!</v>
      </c>
      <c r="C156" t="e">
        <f>'All Classes'!#REF!</f>
        <v>#REF!</v>
      </c>
      <c r="D156" s="3" t="e">
        <f>'All Classes'!#REF!</f>
        <v>#REF!</v>
      </c>
      <c r="E156" s="3" t="e">
        <f>'All Classes'!#REF!</f>
        <v>#REF!</v>
      </c>
      <c r="F156" t="e">
        <f>'All Classes'!#REF!</f>
        <v>#REF!</v>
      </c>
    </row>
    <row r="157" spans="1:6" x14ac:dyDescent="0.3">
      <c r="A157" t="e">
        <f>'All Classes'!#REF!</f>
        <v>#REF!</v>
      </c>
      <c r="B157" t="e">
        <f>'All Classes'!#REF!</f>
        <v>#REF!</v>
      </c>
      <c r="C157" t="e">
        <f>'All Classes'!#REF!</f>
        <v>#REF!</v>
      </c>
      <c r="D157" s="3" t="e">
        <f>'All Classes'!#REF!</f>
        <v>#REF!</v>
      </c>
      <c r="E157" s="3" t="e">
        <f>'All Classes'!#REF!</f>
        <v>#REF!</v>
      </c>
      <c r="F157" t="e">
        <f>'All Classes'!#REF!</f>
        <v>#REF!</v>
      </c>
    </row>
    <row r="158" spans="1:6" x14ac:dyDescent="0.3">
      <c r="A158" t="e">
        <f>'All Classes'!#REF!</f>
        <v>#REF!</v>
      </c>
      <c r="B158" t="e">
        <f>'All Classes'!#REF!</f>
        <v>#REF!</v>
      </c>
      <c r="C158" t="e">
        <f>'All Classes'!#REF!</f>
        <v>#REF!</v>
      </c>
      <c r="D158" s="3" t="e">
        <f>'All Classes'!#REF!</f>
        <v>#REF!</v>
      </c>
      <c r="E158" s="3" t="e">
        <f>'All Classes'!#REF!</f>
        <v>#REF!</v>
      </c>
      <c r="F158" t="e">
        <f>'All Classes'!#REF!</f>
        <v>#REF!</v>
      </c>
    </row>
    <row r="159" spans="1:6" x14ac:dyDescent="0.3">
      <c r="A159" t="e">
        <f>'All Classes'!#REF!</f>
        <v>#REF!</v>
      </c>
      <c r="B159" t="e">
        <f>'All Classes'!#REF!</f>
        <v>#REF!</v>
      </c>
      <c r="C159" t="e">
        <f>'All Classes'!#REF!</f>
        <v>#REF!</v>
      </c>
      <c r="D159" s="3" t="e">
        <f>'All Classes'!#REF!</f>
        <v>#REF!</v>
      </c>
      <c r="E159" s="3" t="e">
        <f>'All Classes'!#REF!</f>
        <v>#REF!</v>
      </c>
      <c r="F159" t="e">
        <f>'All Classes'!#REF!</f>
        <v>#REF!</v>
      </c>
    </row>
    <row r="160" spans="1:6" x14ac:dyDescent="0.3">
      <c r="A160" t="e">
        <f>'All Classes'!#REF!</f>
        <v>#REF!</v>
      </c>
      <c r="B160" t="e">
        <f>'All Classes'!#REF!</f>
        <v>#REF!</v>
      </c>
      <c r="C160" t="e">
        <f>'All Classes'!#REF!</f>
        <v>#REF!</v>
      </c>
      <c r="D160" s="3" t="e">
        <f>'All Classes'!#REF!</f>
        <v>#REF!</v>
      </c>
      <c r="E160" s="3" t="e">
        <f>'All Classes'!#REF!</f>
        <v>#REF!</v>
      </c>
      <c r="F160" t="e">
        <f>'All Classes'!#REF!</f>
        <v>#REF!</v>
      </c>
    </row>
    <row r="161" spans="1:6" x14ac:dyDescent="0.3">
      <c r="A161" t="e">
        <f>'All Classes'!#REF!</f>
        <v>#REF!</v>
      </c>
      <c r="B161" t="e">
        <f>'All Classes'!#REF!</f>
        <v>#REF!</v>
      </c>
      <c r="C161" t="e">
        <f>'All Classes'!#REF!</f>
        <v>#REF!</v>
      </c>
      <c r="D161" s="3" t="e">
        <f>'All Classes'!#REF!</f>
        <v>#REF!</v>
      </c>
      <c r="E161" s="3" t="e">
        <f>'All Classes'!#REF!</f>
        <v>#REF!</v>
      </c>
      <c r="F161" t="e">
        <f>'All Classes'!#REF!</f>
        <v>#REF!</v>
      </c>
    </row>
    <row r="162" spans="1:6" x14ac:dyDescent="0.3">
      <c r="A162" t="e">
        <f>'All Classes'!#REF!</f>
        <v>#REF!</v>
      </c>
      <c r="B162" t="e">
        <f>'All Classes'!#REF!</f>
        <v>#REF!</v>
      </c>
      <c r="C162" t="e">
        <f>'All Classes'!#REF!</f>
        <v>#REF!</v>
      </c>
      <c r="D162" s="3" t="e">
        <f>'All Classes'!#REF!</f>
        <v>#REF!</v>
      </c>
      <c r="E162" s="3" t="e">
        <f>'All Classes'!#REF!</f>
        <v>#REF!</v>
      </c>
      <c r="F162" t="e">
        <f>'All Classes'!#REF!</f>
        <v>#REF!</v>
      </c>
    </row>
    <row r="163" spans="1:6" x14ac:dyDescent="0.3">
      <c r="A163" t="e">
        <f>'All Classes'!#REF!</f>
        <v>#REF!</v>
      </c>
      <c r="B163" t="e">
        <f>'All Classes'!#REF!</f>
        <v>#REF!</v>
      </c>
      <c r="C163" t="e">
        <f>'All Classes'!#REF!</f>
        <v>#REF!</v>
      </c>
      <c r="D163" s="3" t="e">
        <f>'All Classes'!#REF!</f>
        <v>#REF!</v>
      </c>
      <c r="E163" s="3" t="e">
        <f>'All Classes'!#REF!</f>
        <v>#REF!</v>
      </c>
      <c r="F163" t="e">
        <f>'All Classes'!#REF!</f>
        <v>#REF!</v>
      </c>
    </row>
    <row r="164" spans="1:6" x14ac:dyDescent="0.3">
      <c r="A164" t="e">
        <f>'All Classes'!#REF!</f>
        <v>#REF!</v>
      </c>
      <c r="B164" t="e">
        <f>'All Classes'!#REF!</f>
        <v>#REF!</v>
      </c>
      <c r="C164" t="e">
        <f>'All Classes'!#REF!</f>
        <v>#REF!</v>
      </c>
      <c r="D164" s="3" t="e">
        <f>'All Classes'!#REF!</f>
        <v>#REF!</v>
      </c>
      <c r="E164" s="3" t="e">
        <f>'All Classes'!#REF!</f>
        <v>#REF!</v>
      </c>
      <c r="F164" t="e">
        <f>'All Classes'!#REF!</f>
        <v>#REF!</v>
      </c>
    </row>
    <row r="165" spans="1:6" x14ac:dyDescent="0.3">
      <c r="A165" t="e">
        <f>'All Classes'!#REF!</f>
        <v>#REF!</v>
      </c>
      <c r="B165" t="e">
        <f>'All Classes'!#REF!</f>
        <v>#REF!</v>
      </c>
      <c r="C165" t="e">
        <f>'All Classes'!#REF!</f>
        <v>#REF!</v>
      </c>
      <c r="D165" s="3" t="e">
        <f>'All Classes'!#REF!</f>
        <v>#REF!</v>
      </c>
      <c r="E165" s="3" t="e">
        <f>'All Classes'!#REF!</f>
        <v>#REF!</v>
      </c>
      <c r="F165" t="e">
        <f>'All Classes'!#REF!</f>
        <v>#REF!</v>
      </c>
    </row>
    <row r="166" spans="1:6" x14ac:dyDescent="0.3">
      <c r="A166" t="e">
        <f>'All Classes'!#REF!</f>
        <v>#REF!</v>
      </c>
      <c r="B166" t="e">
        <f>'All Classes'!#REF!</f>
        <v>#REF!</v>
      </c>
      <c r="C166" t="e">
        <f>'All Classes'!#REF!</f>
        <v>#REF!</v>
      </c>
      <c r="D166" s="3" t="e">
        <f>'All Classes'!#REF!</f>
        <v>#REF!</v>
      </c>
      <c r="E166" s="3" t="e">
        <f>'All Classes'!#REF!</f>
        <v>#REF!</v>
      </c>
      <c r="F166" t="e">
        <f>'All Classes'!#REF!</f>
        <v>#REF!</v>
      </c>
    </row>
    <row r="167" spans="1:6" x14ac:dyDescent="0.3">
      <c r="A167" t="e">
        <f>'All Classes'!#REF!</f>
        <v>#REF!</v>
      </c>
      <c r="B167" t="e">
        <f>'All Classes'!#REF!</f>
        <v>#REF!</v>
      </c>
      <c r="C167" t="e">
        <f>'All Classes'!#REF!</f>
        <v>#REF!</v>
      </c>
      <c r="D167" s="3" t="e">
        <f>'All Classes'!#REF!</f>
        <v>#REF!</v>
      </c>
      <c r="E167" s="3" t="e">
        <f>'All Classes'!#REF!</f>
        <v>#REF!</v>
      </c>
      <c r="F167" t="e">
        <f>'All Classes'!#REF!</f>
        <v>#REF!</v>
      </c>
    </row>
    <row r="168" spans="1:6" x14ac:dyDescent="0.3">
      <c r="A168" t="e">
        <f>'All Classes'!#REF!</f>
        <v>#REF!</v>
      </c>
      <c r="B168" t="e">
        <f>'All Classes'!#REF!</f>
        <v>#REF!</v>
      </c>
      <c r="C168" t="e">
        <f>'All Classes'!#REF!</f>
        <v>#REF!</v>
      </c>
      <c r="D168" s="3" t="e">
        <f>'All Classes'!#REF!</f>
        <v>#REF!</v>
      </c>
      <c r="E168" s="3" t="e">
        <f>'All Classes'!#REF!</f>
        <v>#REF!</v>
      </c>
      <c r="F168" t="e">
        <f>'All Classes'!#REF!</f>
        <v>#REF!</v>
      </c>
    </row>
    <row r="169" spans="1:6" x14ac:dyDescent="0.3">
      <c r="A169" t="e">
        <f>'All Classes'!#REF!</f>
        <v>#REF!</v>
      </c>
      <c r="B169" t="e">
        <f>'All Classes'!#REF!</f>
        <v>#REF!</v>
      </c>
      <c r="C169" t="e">
        <f>'All Classes'!#REF!</f>
        <v>#REF!</v>
      </c>
      <c r="D169" s="3" t="e">
        <f>'All Classes'!#REF!</f>
        <v>#REF!</v>
      </c>
      <c r="E169" s="3" t="e">
        <f>'All Classes'!#REF!</f>
        <v>#REF!</v>
      </c>
      <c r="F169" t="e">
        <f>'All Classes'!#REF!</f>
        <v>#REF!</v>
      </c>
    </row>
    <row r="170" spans="1:6" x14ac:dyDescent="0.3">
      <c r="A170" t="e">
        <f>'All Classes'!#REF!</f>
        <v>#REF!</v>
      </c>
      <c r="B170" t="e">
        <f>'All Classes'!#REF!</f>
        <v>#REF!</v>
      </c>
      <c r="C170" t="e">
        <f>'All Classes'!#REF!</f>
        <v>#REF!</v>
      </c>
      <c r="D170" s="3" t="e">
        <f>'All Classes'!#REF!</f>
        <v>#REF!</v>
      </c>
      <c r="E170" s="3" t="e">
        <f>'All Classes'!#REF!</f>
        <v>#REF!</v>
      </c>
      <c r="F170" t="e">
        <f>'All Classes'!#REF!</f>
        <v>#REF!</v>
      </c>
    </row>
    <row r="171" spans="1:6" x14ac:dyDescent="0.3">
      <c r="A171" t="e">
        <f>'All Classes'!#REF!</f>
        <v>#REF!</v>
      </c>
      <c r="B171" t="e">
        <f>'All Classes'!#REF!</f>
        <v>#REF!</v>
      </c>
      <c r="C171" t="e">
        <f>'All Classes'!#REF!</f>
        <v>#REF!</v>
      </c>
      <c r="D171" s="3" t="e">
        <f>'All Classes'!#REF!</f>
        <v>#REF!</v>
      </c>
      <c r="E171" s="3" t="e">
        <f>'All Classes'!#REF!</f>
        <v>#REF!</v>
      </c>
      <c r="F171" t="e">
        <f>'All Classes'!#REF!</f>
        <v>#REF!</v>
      </c>
    </row>
    <row r="172" spans="1:6" x14ac:dyDescent="0.3">
      <c r="A172" t="e">
        <f>'All Classes'!#REF!</f>
        <v>#REF!</v>
      </c>
      <c r="B172" t="e">
        <f>'All Classes'!#REF!</f>
        <v>#REF!</v>
      </c>
      <c r="C172" t="e">
        <f>'All Classes'!#REF!</f>
        <v>#REF!</v>
      </c>
      <c r="D172" s="3" t="e">
        <f>'All Classes'!#REF!</f>
        <v>#REF!</v>
      </c>
      <c r="E172" s="3" t="e">
        <f>'All Classes'!#REF!</f>
        <v>#REF!</v>
      </c>
      <c r="F172" t="e">
        <f>'All Classes'!#REF!</f>
        <v>#REF!</v>
      </c>
    </row>
    <row r="173" spans="1:6" x14ac:dyDescent="0.3">
      <c r="A173" t="e">
        <f>'All Classes'!#REF!</f>
        <v>#REF!</v>
      </c>
      <c r="B173" t="e">
        <f>'All Classes'!#REF!</f>
        <v>#REF!</v>
      </c>
      <c r="C173" t="e">
        <f>'All Classes'!#REF!</f>
        <v>#REF!</v>
      </c>
      <c r="D173" s="3" t="e">
        <f>'All Classes'!#REF!</f>
        <v>#REF!</v>
      </c>
      <c r="E173" s="3" t="e">
        <f>'All Classes'!#REF!</f>
        <v>#REF!</v>
      </c>
      <c r="F173" t="e">
        <f>'All Classes'!#REF!</f>
        <v>#REF!</v>
      </c>
    </row>
    <row r="174" spans="1:6" x14ac:dyDescent="0.3">
      <c r="A174" t="e">
        <f>'All Classes'!#REF!</f>
        <v>#REF!</v>
      </c>
      <c r="B174" t="e">
        <f>'All Classes'!#REF!</f>
        <v>#REF!</v>
      </c>
      <c r="C174" t="e">
        <f>'All Classes'!#REF!</f>
        <v>#REF!</v>
      </c>
      <c r="D174" s="3" t="e">
        <f>'All Classes'!#REF!</f>
        <v>#REF!</v>
      </c>
      <c r="E174" s="3" t="e">
        <f>'All Classes'!#REF!</f>
        <v>#REF!</v>
      </c>
      <c r="F174" t="e">
        <f>'All Classes'!#REF!</f>
        <v>#REF!</v>
      </c>
    </row>
    <row r="175" spans="1:6" x14ac:dyDescent="0.3">
      <c r="A175" t="e">
        <f>'All Classes'!#REF!</f>
        <v>#REF!</v>
      </c>
      <c r="B175" t="e">
        <f>'All Classes'!#REF!</f>
        <v>#REF!</v>
      </c>
      <c r="C175" t="e">
        <f>'All Classes'!#REF!</f>
        <v>#REF!</v>
      </c>
      <c r="D175" s="3" t="e">
        <f>'All Classes'!#REF!</f>
        <v>#REF!</v>
      </c>
      <c r="E175" s="3" t="e">
        <f>'All Classes'!#REF!</f>
        <v>#REF!</v>
      </c>
      <c r="F175" t="e">
        <f>'All Classes'!#REF!</f>
        <v>#REF!</v>
      </c>
    </row>
    <row r="176" spans="1:6" x14ac:dyDescent="0.3">
      <c r="A176" t="e">
        <f>'All Classes'!#REF!</f>
        <v>#REF!</v>
      </c>
      <c r="B176" t="e">
        <f>'All Classes'!#REF!</f>
        <v>#REF!</v>
      </c>
      <c r="C176" t="e">
        <f>'All Classes'!#REF!</f>
        <v>#REF!</v>
      </c>
      <c r="D176" s="3" t="e">
        <f>'All Classes'!#REF!</f>
        <v>#REF!</v>
      </c>
      <c r="E176" s="3" t="e">
        <f>'All Classes'!#REF!</f>
        <v>#REF!</v>
      </c>
      <c r="F176" t="e">
        <f>'All Classes'!#REF!</f>
        <v>#REF!</v>
      </c>
    </row>
    <row r="177" spans="1:6" x14ac:dyDescent="0.3">
      <c r="A177" t="e">
        <f>'All Classes'!#REF!</f>
        <v>#REF!</v>
      </c>
      <c r="B177" t="e">
        <f>'All Classes'!#REF!</f>
        <v>#REF!</v>
      </c>
      <c r="C177" t="e">
        <f>'All Classes'!#REF!</f>
        <v>#REF!</v>
      </c>
      <c r="D177" s="3" t="e">
        <f>'All Classes'!#REF!</f>
        <v>#REF!</v>
      </c>
      <c r="E177" s="3" t="e">
        <f>'All Classes'!#REF!</f>
        <v>#REF!</v>
      </c>
      <c r="F177" t="e">
        <f>'All Classes'!#REF!</f>
        <v>#REF!</v>
      </c>
    </row>
    <row r="178" spans="1:6" x14ac:dyDescent="0.3">
      <c r="A178" t="e">
        <f>'All Classes'!#REF!</f>
        <v>#REF!</v>
      </c>
      <c r="B178" t="e">
        <f>'All Classes'!#REF!</f>
        <v>#REF!</v>
      </c>
      <c r="C178" t="e">
        <f>'All Classes'!#REF!</f>
        <v>#REF!</v>
      </c>
      <c r="D178" s="3" t="e">
        <f>'All Classes'!#REF!</f>
        <v>#REF!</v>
      </c>
      <c r="E178" s="3" t="e">
        <f>'All Classes'!#REF!</f>
        <v>#REF!</v>
      </c>
      <c r="F178" t="e">
        <f>'All Classes'!#REF!</f>
        <v>#REF!</v>
      </c>
    </row>
    <row r="179" spans="1:6" x14ac:dyDescent="0.3">
      <c r="A179" t="e">
        <f>'All Classes'!#REF!</f>
        <v>#REF!</v>
      </c>
      <c r="B179" t="e">
        <f>'All Classes'!#REF!</f>
        <v>#REF!</v>
      </c>
      <c r="C179" t="e">
        <f>'All Classes'!#REF!</f>
        <v>#REF!</v>
      </c>
      <c r="D179" s="3" t="e">
        <f>'All Classes'!#REF!</f>
        <v>#REF!</v>
      </c>
      <c r="E179" s="3" t="e">
        <f>'All Classes'!#REF!</f>
        <v>#REF!</v>
      </c>
      <c r="F179" t="e">
        <f>'All Classes'!#REF!</f>
        <v>#REF!</v>
      </c>
    </row>
    <row r="180" spans="1:6" x14ac:dyDescent="0.3">
      <c r="A180" t="e">
        <f>'All Classes'!#REF!</f>
        <v>#REF!</v>
      </c>
      <c r="B180" t="e">
        <f>'All Classes'!#REF!</f>
        <v>#REF!</v>
      </c>
      <c r="C180" t="e">
        <f>'All Classes'!#REF!</f>
        <v>#REF!</v>
      </c>
      <c r="D180" s="3" t="e">
        <f>'All Classes'!#REF!</f>
        <v>#REF!</v>
      </c>
      <c r="E180" s="3" t="e">
        <f>'All Classes'!#REF!</f>
        <v>#REF!</v>
      </c>
      <c r="F180" t="e">
        <f>'All Classes'!#REF!</f>
        <v>#REF!</v>
      </c>
    </row>
    <row r="181" spans="1:6" x14ac:dyDescent="0.3">
      <c r="A181" t="e">
        <f>'All Classes'!#REF!</f>
        <v>#REF!</v>
      </c>
      <c r="B181" t="e">
        <f>'All Classes'!#REF!</f>
        <v>#REF!</v>
      </c>
      <c r="C181" t="e">
        <f>'All Classes'!#REF!</f>
        <v>#REF!</v>
      </c>
      <c r="D181" s="3" t="e">
        <f>'All Classes'!#REF!</f>
        <v>#REF!</v>
      </c>
      <c r="E181" s="3" t="e">
        <f>'All Classes'!#REF!</f>
        <v>#REF!</v>
      </c>
      <c r="F181" t="e">
        <f>'All Classes'!#REF!</f>
        <v>#REF!</v>
      </c>
    </row>
    <row r="182" spans="1:6" x14ac:dyDescent="0.3">
      <c r="A182" t="e">
        <f>'All Classes'!#REF!</f>
        <v>#REF!</v>
      </c>
      <c r="B182" t="e">
        <f>'All Classes'!#REF!</f>
        <v>#REF!</v>
      </c>
      <c r="C182" t="e">
        <f>'All Classes'!#REF!</f>
        <v>#REF!</v>
      </c>
      <c r="D182" s="3" t="e">
        <f>'All Classes'!#REF!</f>
        <v>#REF!</v>
      </c>
      <c r="E182" s="3" t="e">
        <f>'All Classes'!#REF!</f>
        <v>#REF!</v>
      </c>
      <c r="F182" t="e">
        <f>'All Classes'!#REF!</f>
        <v>#REF!</v>
      </c>
    </row>
    <row r="183" spans="1:6" x14ac:dyDescent="0.3">
      <c r="A183" t="e">
        <f>'All Classes'!#REF!</f>
        <v>#REF!</v>
      </c>
      <c r="B183" t="e">
        <f>'All Classes'!#REF!</f>
        <v>#REF!</v>
      </c>
      <c r="C183" t="e">
        <f>'All Classes'!#REF!</f>
        <v>#REF!</v>
      </c>
      <c r="D183" s="3" t="e">
        <f>'All Classes'!#REF!</f>
        <v>#REF!</v>
      </c>
      <c r="E183" s="3" t="e">
        <f>'All Classes'!#REF!</f>
        <v>#REF!</v>
      </c>
      <c r="F183" t="e">
        <f>'All Classes'!#REF!</f>
        <v>#REF!</v>
      </c>
    </row>
    <row r="184" spans="1:6" x14ac:dyDescent="0.3">
      <c r="A184" t="e">
        <f>'All Classes'!#REF!</f>
        <v>#REF!</v>
      </c>
      <c r="B184" t="e">
        <f>'All Classes'!#REF!</f>
        <v>#REF!</v>
      </c>
      <c r="C184" t="e">
        <f>'All Classes'!#REF!</f>
        <v>#REF!</v>
      </c>
      <c r="D184" s="3" t="e">
        <f>'All Classes'!#REF!</f>
        <v>#REF!</v>
      </c>
      <c r="E184" s="3" t="e">
        <f>'All Classes'!#REF!</f>
        <v>#REF!</v>
      </c>
      <c r="F184" t="e">
        <f>'All Classes'!#REF!</f>
        <v>#REF!</v>
      </c>
    </row>
    <row r="185" spans="1:6" x14ac:dyDescent="0.3">
      <c r="A185" t="e">
        <f>'All Classes'!#REF!</f>
        <v>#REF!</v>
      </c>
      <c r="B185" t="e">
        <f>'All Classes'!#REF!</f>
        <v>#REF!</v>
      </c>
      <c r="C185" t="e">
        <f>'All Classes'!#REF!</f>
        <v>#REF!</v>
      </c>
      <c r="D185" s="3" t="e">
        <f>'All Classes'!#REF!</f>
        <v>#REF!</v>
      </c>
      <c r="E185" s="3" t="e">
        <f>'All Classes'!#REF!</f>
        <v>#REF!</v>
      </c>
      <c r="F185" t="e">
        <f>'All Classes'!#REF!</f>
        <v>#REF!</v>
      </c>
    </row>
    <row r="186" spans="1:6" x14ac:dyDescent="0.3">
      <c r="A186" t="e">
        <f>'All Classes'!#REF!</f>
        <v>#REF!</v>
      </c>
      <c r="B186" t="e">
        <f>'All Classes'!#REF!</f>
        <v>#REF!</v>
      </c>
      <c r="C186" t="e">
        <f>'All Classes'!#REF!</f>
        <v>#REF!</v>
      </c>
      <c r="D186" s="3" t="e">
        <f>'All Classes'!#REF!</f>
        <v>#REF!</v>
      </c>
      <c r="E186" s="3" t="e">
        <f>'All Classes'!#REF!</f>
        <v>#REF!</v>
      </c>
      <c r="F186" t="e">
        <f>'All Classes'!#REF!</f>
        <v>#REF!</v>
      </c>
    </row>
    <row r="187" spans="1:6" x14ac:dyDescent="0.3">
      <c r="A187" t="e">
        <f>'All Classes'!#REF!</f>
        <v>#REF!</v>
      </c>
      <c r="B187" t="e">
        <f>'All Classes'!#REF!</f>
        <v>#REF!</v>
      </c>
      <c r="C187" t="e">
        <f>'All Classes'!#REF!</f>
        <v>#REF!</v>
      </c>
      <c r="D187" s="3" t="e">
        <f>'All Classes'!#REF!</f>
        <v>#REF!</v>
      </c>
      <c r="E187" s="3" t="e">
        <f>'All Classes'!#REF!</f>
        <v>#REF!</v>
      </c>
      <c r="F187" t="e">
        <f>'All Classes'!#REF!</f>
        <v>#REF!</v>
      </c>
    </row>
    <row r="188" spans="1:6" x14ac:dyDescent="0.3">
      <c r="A188" t="e">
        <f>'All Classes'!#REF!</f>
        <v>#REF!</v>
      </c>
      <c r="B188" t="e">
        <f>'All Classes'!#REF!</f>
        <v>#REF!</v>
      </c>
      <c r="C188" t="e">
        <f>'All Classes'!#REF!</f>
        <v>#REF!</v>
      </c>
      <c r="D188" s="3" t="e">
        <f>'All Classes'!#REF!</f>
        <v>#REF!</v>
      </c>
      <c r="E188" s="3" t="e">
        <f>'All Classes'!#REF!</f>
        <v>#REF!</v>
      </c>
      <c r="F188" t="e">
        <f>'All Classes'!#REF!</f>
        <v>#REF!</v>
      </c>
    </row>
    <row r="189" spans="1:6" x14ac:dyDescent="0.3">
      <c r="A189" t="e">
        <f>'All Classes'!#REF!</f>
        <v>#REF!</v>
      </c>
      <c r="B189" t="e">
        <f>'All Classes'!#REF!</f>
        <v>#REF!</v>
      </c>
      <c r="C189" t="e">
        <f>'All Classes'!#REF!</f>
        <v>#REF!</v>
      </c>
      <c r="D189" s="3" t="e">
        <f>'All Classes'!#REF!</f>
        <v>#REF!</v>
      </c>
      <c r="E189" s="3" t="e">
        <f>'All Classes'!#REF!</f>
        <v>#REF!</v>
      </c>
      <c r="F189" t="e">
        <f>'All Classes'!#REF!</f>
        <v>#REF!</v>
      </c>
    </row>
    <row r="190" spans="1:6" x14ac:dyDescent="0.3">
      <c r="A190" t="e">
        <f>'All Classes'!#REF!</f>
        <v>#REF!</v>
      </c>
      <c r="B190" t="e">
        <f>'All Classes'!#REF!</f>
        <v>#REF!</v>
      </c>
      <c r="C190" t="e">
        <f>'All Classes'!#REF!</f>
        <v>#REF!</v>
      </c>
      <c r="D190" s="3" t="e">
        <f>'All Classes'!#REF!</f>
        <v>#REF!</v>
      </c>
      <c r="E190" s="3" t="e">
        <f>'All Classes'!#REF!</f>
        <v>#REF!</v>
      </c>
      <c r="F190" t="e">
        <f>'All Classes'!#REF!</f>
        <v>#REF!</v>
      </c>
    </row>
    <row r="191" spans="1:6" x14ac:dyDescent="0.3">
      <c r="A191" t="e">
        <f>'All Classes'!#REF!</f>
        <v>#REF!</v>
      </c>
      <c r="B191" t="e">
        <f>'All Classes'!#REF!</f>
        <v>#REF!</v>
      </c>
      <c r="C191" t="e">
        <f>'All Classes'!#REF!</f>
        <v>#REF!</v>
      </c>
      <c r="D191" s="3" t="e">
        <f>'All Classes'!#REF!</f>
        <v>#REF!</v>
      </c>
      <c r="E191" s="3" t="e">
        <f>'All Classes'!#REF!</f>
        <v>#REF!</v>
      </c>
      <c r="F191" t="e">
        <f>'All Classes'!#REF!</f>
        <v>#REF!</v>
      </c>
    </row>
    <row r="192" spans="1:6" x14ac:dyDescent="0.3">
      <c r="A192" t="e">
        <f>'All Classes'!#REF!</f>
        <v>#REF!</v>
      </c>
      <c r="B192" t="e">
        <f>'All Classes'!#REF!</f>
        <v>#REF!</v>
      </c>
      <c r="C192" t="e">
        <f>'All Classes'!#REF!</f>
        <v>#REF!</v>
      </c>
      <c r="D192" s="3" t="e">
        <f>'All Classes'!#REF!</f>
        <v>#REF!</v>
      </c>
      <c r="E192" s="3" t="e">
        <f>'All Classes'!#REF!</f>
        <v>#REF!</v>
      </c>
      <c r="F192" t="e">
        <f>'All Classes'!#REF!</f>
        <v>#REF!</v>
      </c>
    </row>
    <row r="193" spans="1:6" x14ac:dyDescent="0.3">
      <c r="A193" t="e">
        <f>'All Classes'!#REF!</f>
        <v>#REF!</v>
      </c>
      <c r="B193" t="e">
        <f>'All Classes'!#REF!</f>
        <v>#REF!</v>
      </c>
      <c r="C193" t="e">
        <f>'All Classes'!#REF!</f>
        <v>#REF!</v>
      </c>
      <c r="D193" s="3" t="e">
        <f>'All Classes'!#REF!</f>
        <v>#REF!</v>
      </c>
      <c r="E193" s="3" t="e">
        <f>'All Classes'!#REF!</f>
        <v>#REF!</v>
      </c>
      <c r="F193" t="e">
        <f>'All Classes'!#REF!</f>
        <v>#REF!</v>
      </c>
    </row>
    <row r="194" spans="1:6" x14ac:dyDescent="0.3">
      <c r="A194" t="e">
        <f>'All Classes'!#REF!</f>
        <v>#REF!</v>
      </c>
      <c r="B194" t="e">
        <f>'All Classes'!#REF!</f>
        <v>#REF!</v>
      </c>
      <c r="C194" t="e">
        <f>'All Classes'!#REF!</f>
        <v>#REF!</v>
      </c>
      <c r="D194" s="3" t="e">
        <f>'All Classes'!#REF!</f>
        <v>#REF!</v>
      </c>
      <c r="E194" s="3" t="e">
        <f>'All Classes'!#REF!</f>
        <v>#REF!</v>
      </c>
      <c r="F194" t="e">
        <f>'All Classes'!#REF!</f>
        <v>#REF!</v>
      </c>
    </row>
    <row r="195" spans="1:6" x14ac:dyDescent="0.3">
      <c r="A195" t="e">
        <f>'All Classes'!#REF!</f>
        <v>#REF!</v>
      </c>
      <c r="B195" t="e">
        <f>'All Classes'!#REF!</f>
        <v>#REF!</v>
      </c>
      <c r="C195" t="e">
        <f>'All Classes'!#REF!</f>
        <v>#REF!</v>
      </c>
      <c r="D195" s="3" t="e">
        <f>'All Classes'!#REF!</f>
        <v>#REF!</v>
      </c>
      <c r="E195" s="3" t="e">
        <f>'All Classes'!#REF!</f>
        <v>#REF!</v>
      </c>
      <c r="F195" t="e">
        <f>'All Classes'!#REF!</f>
        <v>#REF!</v>
      </c>
    </row>
    <row r="196" spans="1:6" x14ac:dyDescent="0.3">
      <c r="A196" t="e">
        <f>'All Classes'!#REF!</f>
        <v>#REF!</v>
      </c>
      <c r="B196" t="e">
        <f>'All Classes'!#REF!</f>
        <v>#REF!</v>
      </c>
      <c r="C196" t="e">
        <f>'All Classes'!#REF!</f>
        <v>#REF!</v>
      </c>
      <c r="D196" s="3" t="e">
        <f>'All Classes'!#REF!</f>
        <v>#REF!</v>
      </c>
      <c r="E196" s="3" t="e">
        <f>'All Classes'!#REF!</f>
        <v>#REF!</v>
      </c>
      <c r="F196" t="e">
        <f>'All Classes'!#REF!</f>
        <v>#REF!</v>
      </c>
    </row>
    <row r="197" spans="1:6" x14ac:dyDescent="0.3">
      <c r="A197" t="e">
        <f>'All Classes'!#REF!</f>
        <v>#REF!</v>
      </c>
      <c r="B197" t="e">
        <f>'All Classes'!#REF!</f>
        <v>#REF!</v>
      </c>
      <c r="C197" t="e">
        <f>'All Classes'!#REF!</f>
        <v>#REF!</v>
      </c>
      <c r="D197" s="3" t="e">
        <f>'All Classes'!#REF!</f>
        <v>#REF!</v>
      </c>
      <c r="E197" s="3" t="e">
        <f>'All Classes'!#REF!</f>
        <v>#REF!</v>
      </c>
      <c r="F197" t="e">
        <f>'All Classes'!#REF!</f>
        <v>#REF!</v>
      </c>
    </row>
    <row r="198" spans="1:6" x14ac:dyDescent="0.3">
      <c r="A198" t="e">
        <f>'All Classes'!#REF!</f>
        <v>#REF!</v>
      </c>
      <c r="B198" t="e">
        <f>'All Classes'!#REF!</f>
        <v>#REF!</v>
      </c>
      <c r="C198" t="e">
        <f>'All Classes'!#REF!</f>
        <v>#REF!</v>
      </c>
      <c r="D198" s="3" t="e">
        <f>'All Classes'!#REF!</f>
        <v>#REF!</v>
      </c>
      <c r="E198" s="3" t="e">
        <f>'All Classes'!#REF!</f>
        <v>#REF!</v>
      </c>
      <c r="F198" t="e">
        <f>'All Classes'!#REF!</f>
        <v>#REF!</v>
      </c>
    </row>
    <row r="199" spans="1:6" x14ac:dyDescent="0.3">
      <c r="A199" t="e">
        <f>'All Classes'!#REF!</f>
        <v>#REF!</v>
      </c>
      <c r="B199" t="e">
        <f>'All Classes'!#REF!</f>
        <v>#REF!</v>
      </c>
      <c r="C199" t="e">
        <f>'All Classes'!#REF!</f>
        <v>#REF!</v>
      </c>
      <c r="D199" s="3" t="e">
        <f>'All Classes'!#REF!</f>
        <v>#REF!</v>
      </c>
      <c r="E199" s="3" t="e">
        <f>'All Classes'!#REF!</f>
        <v>#REF!</v>
      </c>
      <c r="F199" t="e">
        <f>'All Classes'!#REF!</f>
        <v>#REF!</v>
      </c>
    </row>
    <row r="200" spans="1:6" x14ac:dyDescent="0.3">
      <c r="A200" t="e">
        <f>'All Classes'!#REF!</f>
        <v>#REF!</v>
      </c>
      <c r="B200" t="e">
        <f>'All Classes'!#REF!</f>
        <v>#REF!</v>
      </c>
      <c r="C200" t="e">
        <f>'All Classes'!#REF!</f>
        <v>#REF!</v>
      </c>
      <c r="D200" s="3" t="e">
        <f>'All Classes'!#REF!</f>
        <v>#REF!</v>
      </c>
      <c r="E200" s="3" t="e">
        <f>'All Classes'!#REF!</f>
        <v>#REF!</v>
      </c>
      <c r="F200" t="e">
        <f>'All Classes'!#REF!</f>
        <v>#REF!</v>
      </c>
    </row>
    <row r="201" spans="1:6" x14ac:dyDescent="0.3">
      <c r="A201" t="e">
        <f>'All Classes'!#REF!</f>
        <v>#REF!</v>
      </c>
      <c r="B201" t="e">
        <f>'All Classes'!#REF!</f>
        <v>#REF!</v>
      </c>
      <c r="C201" t="e">
        <f>'All Classes'!#REF!</f>
        <v>#REF!</v>
      </c>
      <c r="D201" s="3" t="e">
        <f>'All Classes'!#REF!</f>
        <v>#REF!</v>
      </c>
      <c r="E201" s="3" t="e">
        <f>'All Classes'!#REF!</f>
        <v>#REF!</v>
      </c>
      <c r="F201" t="e">
        <f>'All Classes'!#REF!</f>
        <v>#REF!</v>
      </c>
    </row>
    <row r="202" spans="1:6" x14ac:dyDescent="0.3">
      <c r="A202" t="e">
        <f>'All Classes'!#REF!</f>
        <v>#REF!</v>
      </c>
      <c r="B202" t="e">
        <f>'All Classes'!#REF!</f>
        <v>#REF!</v>
      </c>
      <c r="C202" t="e">
        <f>'All Classes'!#REF!</f>
        <v>#REF!</v>
      </c>
      <c r="D202" s="3" t="e">
        <f>'All Classes'!#REF!</f>
        <v>#REF!</v>
      </c>
      <c r="E202" s="3" t="e">
        <f>'All Classes'!#REF!</f>
        <v>#REF!</v>
      </c>
      <c r="F202" t="e">
        <f>'All Classes'!#REF!</f>
        <v>#REF!</v>
      </c>
    </row>
    <row r="203" spans="1:6" x14ac:dyDescent="0.3">
      <c r="A203" t="e">
        <f>'All Classes'!#REF!</f>
        <v>#REF!</v>
      </c>
      <c r="B203" t="e">
        <f>'All Classes'!#REF!</f>
        <v>#REF!</v>
      </c>
      <c r="C203" t="e">
        <f>'All Classes'!#REF!</f>
        <v>#REF!</v>
      </c>
      <c r="D203" s="3" t="e">
        <f>'All Classes'!#REF!</f>
        <v>#REF!</v>
      </c>
      <c r="E203" s="3" t="e">
        <f>'All Classes'!#REF!</f>
        <v>#REF!</v>
      </c>
      <c r="F203" t="e">
        <f>'All Classes'!#REF!</f>
        <v>#REF!</v>
      </c>
    </row>
    <row r="204" spans="1:6" x14ac:dyDescent="0.3">
      <c r="A204" t="e">
        <f>'All Classes'!#REF!</f>
        <v>#REF!</v>
      </c>
      <c r="B204" t="e">
        <f>'All Classes'!#REF!</f>
        <v>#REF!</v>
      </c>
      <c r="C204" t="e">
        <f>'All Classes'!#REF!</f>
        <v>#REF!</v>
      </c>
      <c r="D204" s="3" t="e">
        <f>'All Classes'!#REF!</f>
        <v>#REF!</v>
      </c>
      <c r="E204" s="3" t="e">
        <f>'All Classes'!#REF!</f>
        <v>#REF!</v>
      </c>
      <c r="F204" t="e">
        <f>'All Classes'!#REF!</f>
        <v>#REF!</v>
      </c>
    </row>
    <row r="205" spans="1:6" x14ac:dyDescent="0.3">
      <c r="A205" t="e">
        <f>'All Classes'!#REF!</f>
        <v>#REF!</v>
      </c>
      <c r="B205" t="e">
        <f>'All Classes'!#REF!</f>
        <v>#REF!</v>
      </c>
      <c r="C205" t="e">
        <f>'All Classes'!#REF!</f>
        <v>#REF!</v>
      </c>
      <c r="D205" s="3" t="e">
        <f>'All Classes'!#REF!</f>
        <v>#REF!</v>
      </c>
      <c r="E205" s="3" t="e">
        <f>'All Classes'!#REF!</f>
        <v>#REF!</v>
      </c>
      <c r="F205" t="e">
        <f>'All Classes'!#REF!</f>
        <v>#REF!</v>
      </c>
    </row>
    <row r="206" spans="1:6" x14ac:dyDescent="0.3">
      <c r="A206" t="e">
        <f>'All Classes'!#REF!</f>
        <v>#REF!</v>
      </c>
      <c r="B206" t="e">
        <f>'All Classes'!#REF!</f>
        <v>#REF!</v>
      </c>
      <c r="C206" t="e">
        <f>'All Classes'!#REF!</f>
        <v>#REF!</v>
      </c>
      <c r="D206" s="3" t="e">
        <f>'All Classes'!#REF!</f>
        <v>#REF!</v>
      </c>
      <c r="E206" s="3" t="e">
        <f>'All Classes'!#REF!</f>
        <v>#REF!</v>
      </c>
      <c r="F206" t="e">
        <f>'All Classes'!#REF!</f>
        <v>#REF!</v>
      </c>
    </row>
    <row r="207" spans="1:6" x14ac:dyDescent="0.3">
      <c r="A207" t="e">
        <f>'All Classes'!#REF!</f>
        <v>#REF!</v>
      </c>
      <c r="B207" t="e">
        <f>'All Classes'!#REF!</f>
        <v>#REF!</v>
      </c>
      <c r="C207" t="e">
        <f>'All Classes'!#REF!</f>
        <v>#REF!</v>
      </c>
      <c r="D207" s="3" t="e">
        <f>'All Classes'!#REF!</f>
        <v>#REF!</v>
      </c>
      <c r="E207" s="3" t="e">
        <f>'All Classes'!#REF!</f>
        <v>#REF!</v>
      </c>
      <c r="F207" t="e">
        <f>'All Classes'!#REF!</f>
        <v>#REF!</v>
      </c>
    </row>
    <row r="208" spans="1:6" x14ac:dyDescent="0.3">
      <c r="A208" t="e">
        <f>'All Classes'!#REF!</f>
        <v>#REF!</v>
      </c>
      <c r="B208" t="e">
        <f>'All Classes'!#REF!</f>
        <v>#REF!</v>
      </c>
      <c r="C208" t="e">
        <f>'All Classes'!#REF!</f>
        <v>#REF!</v>
      </c>
      <c r="D208" s="3" t="e">
        <f>'All Classes'!#REF!</f>
        <v>#REF!</v>
      </c>
      <c r="E208" s="3" t="e">
        <f>'All Classes'!#REF!</f>
        <v>#REF!</v>
      </c>
      <c r="F208" t="e">
        <f>'All Classes'!#REF!</f>
        <v>#REF!</v>
      </c>
    </row>
    <row r="209" spans="1:6" x14ac:dyDescent="0.3">
      <c r="A209" t="e">
        <f>'All Classes'!#REF!</f>
        <v>#REF!</v>
      </c>
      <c r="B209" t="e">
        <f>'All Classes'!#REF!</f>
        <v>#REF!</v>
      </c>
      <c r="C209" t="e">
        <f>'All Classes'!#REF!</f>
        <v>#REF!</v>
      </c>
      <c r="D209" s="3" t="e">
        <f>'All Classes'!#REF!</f>
        <v>#REF!</v>
      </c>
      <c r="E209" s="3" t="e">
        <f>'All Classes'!#REF!</f>
        <v>#REF!</v>
      </c>
      <c r="F209" t="e">
        <f>'All Classes'!#REF!</f>
        <v>#REF!</v>
      </c>
    </row>
    <row r="210" spans="1:6" x14ac:dyDescent="0.3">
      <c r="A210" t="e">
        <f>'All Classes'!#REF!</f>
        <v>#REF!</v>
      </c>
      <c r="B210" t="e">
        <f>'All Classes'!#REF!</f>
        <v>#REF!</v>
      </c>
      <c r="C210" t="e">
        <f>'All Classes'!#REF!</f>
        <v>#REF!</v>
      </c>
      <c r="D210" s="3" t="e">
        <f>'All Classes'!#REF!</f>
        <v>#REF!</v>
      </c>
      <c r="E210" s="3" t="e">
        <f>'All Classes'!#REF!</f>
        <v>#REF!</v>
      </c>
      <c r="F210" t="e">
        <f>'All Classes'!#REF!</f>
        <v>#REF!</v>
      </c>
    </row>
    <row r="211" spans="1:6" x14ac:dyDescent="0.3">
      <c r="A211" t="e">
        <f>'All Classes'!#REF!</f>
        <v>#REF!</v>
      </c>
      <c r="B211" t="e">
        <f>'All Classes'!#REF!</f>
        <v>#REF!</v>
      </c>
      <c r="C211" t="e">
        <f>'All Classes'!#REF!</f>
        <v>#REF!</v>
      </c>
      <c r="D211" s="3" t="e">
        <f>'All Classes'!#REF!</f>
        <v>#REF!</v>
      </c>
      <c r="E211" s="3" t="e">
        <f>'All Classes'!#REF!</f>
        <v>#REF!</v>
      </c>
      <c r="F211" t="e">
        <f>'All Classes'!#REF!</f>
        <v>#REF!</v>
      </c>
    </row>
    <row r="212" spans="1:6" x14ac:dyDescent="0.3">
      <c r="A212" t="e">
        <f>'All Classes'!#REF!</f>
        <v>#REF!</v>
      </c>
      <c r="B212" t="e">
        <f>'All Classes'!#REF!</f>
        <v>#REF!</v>
      </c>
      <c r="C212" t="e">
        <f>'All Classes'!#REF!</f>
        <v>#REF!</v>
      </c>
      <c r="D212" s="3" t="e">
        <f>'All Classes'!#REF!</f>
        <v>#REF!</v>
      </c>
      <c r="E212" s="3" t="e">
        <f>'All Classes'!#REF!</f>
        <v>#REF!</v>
      </c>
      <c r="F212" t="e">
        <f>'All Classes'!#REF!</f>
        <v>#REF!</v>
      </c>
    </row>
    <row r="213" spans="1:6" x14ac:dyDescent="0.3">
      <c r="A213" t="e">
        <f>'All Classes'!#REF!</f>
        <v>#REF!</v>
      </c>
      <c r="B213" t="e">
        <f>'All Classes'!#REF!</f>
        <v>#REF!</v>
      </c>
      <c r="C213" t="e">
        <f>'All Classes'!#REF!</f>
        <v>#REF!</v>
      </c>
      <c r="D213" s="3" t="e">
        <f>'All Classes'!#REF!</f>
        <v>#REF!</v>
      </c>
      <c r="E213" s="3" t="e">
        <f>'All Classes'!#REF!</f>
        <v>#REF!</v>
      </c>
      <c r="F213" t="e">
        <f>'All Classes'!#REF!</f>
        <v>#REF!</v>
      </c>
    </row>
    <row r="214" spans="1:6" x14ac:dyDescent="0.3">
      <c r="A214" t="e">
        <f>'All Classes'!#REF!</f>
        <v>#REF!</v>
      </c>
      <c r="B214" t="e">
        <f>'All Classes'!#REF!</f>
        <v>#REF!</v>
      </c>
      <c r="C214" t="e">
        <f>'All Classes'!#REF!</f>
        <v>#REF!</v>
      </c>
      <c r="D214" s="3" t="e">
        <f>'All Classes'!#REF!</f>
        <v>#REF!</v>
      </c>
      <c r="E214" s="3" t="e">
        <f>'All Classes'!#REF!</f>
        <v>#REF!</v>
      </c>
      <c r="F214" t="e">
        <f>'All Classes'!#REF!</f>
        <v>#REF!</v>
      </c>
    </row>
    <row r="215" spans="1:6" x14ac:dyDescent="0.3">
      <c r="A215" t="e">
        <f>'All Classes'!#REF!</f>
        <v>#REF!</v>
      </c>
      <c r="B215" t="e">
        <f>'All Classes'!#REF!</f>
        <v>#REF!</v>
      </c>
      <c r="C215" t="e">
        <f>'All Classes'!#REF!</f>
        <v>#REF!</v>
      </c>
      <c r="D215" s="3" t="e">
        <f>'All Classes'!#REF!</f>
        <v>#REF!</v>
      </c>
      <c r="E215" s="3" t="e">
        <f>'All Classes'!#REF!</f>
        <v>#REF!</v>
      </c>
      <c r="F215" t="e">
        <f>'All Classes'!#REF!</f>
        <v>#REF!</v>
      </c>
    </row>
    <row r="216" spans="1:6" x14ac:dyDescent="0.3">
      <c r="A216" t="e">
        <f>'All Classes'!#REF!</f>
        <v>#REF!</v>
      </c>
      <c r="B216" t="e">
        <f>'All Classes'!#REF!</f>
        <v>#REF!</v>
      </c>
      <c r="C216" t="e">
        <f>'All Classes'!#REF!</f>
        <v>#REF!</v>
      </c>
      <c r="D216" s="3" t="e">
        <f>'All Classes'!#REF!</f>
        <v>#REF!</v>
      </c>
      <c r="E216" s="3" t="e">
        <f>'All Classes'!#REF!</f>
        <v>#REF!</v>
      </c>
      <c r="F216" t="e">
        <f>'All Classes'!#REF!</f>
        <v>#REF!</v>
      </c>
    </row>
    <row r="217" spans="1:6" x14ac:dyDescent="0.3">
      <c r="A217" t="e">
        <f>'All Classes'!#REF!</f>
        <v>#REF!</v>
      </c>
      <c r="B217" t="e">
        <f>'All Classes'!#REF!</f>
        <v>#REF!</v>
      </c>
      <c r="C217" t="e">
        <f>'All Classes'!#REF!</f>
        <v>#REF!</v>
      </c>
      <c r="D217" s="3" t="e">
        <f>'All Classes'!#REF!</f>
        <v>#REF!</v>
      </c>
      <c r="E217" s="3" t="e">
        <f>'All Classes'!#REF!</f>
        <v>#REF!</v>
      </c>
      <c r="F217" t="e">
        <f>'All Classes'!#REF!</f>
        <v>#REF!</v>
      </c>
    </row>
    <row r="218" spans="1:6" x14ac:dyDescent="0.3">
      <c r="A218" t="e">
        <f>'All Classes'!#REF!</f>
        <v>#REF!</v>
      </c>
      <c r="B218" t="e">
        <f>'All Classes'!#REF!</f>
        <v>#REF!</v>
      </c>
      <c r="C218" t="e">
        <f>'All Classes'!#REF!</f>
        <v>#REF!</v>
      </c>
      <c r="D218" s="3" t="e">
        <f>'All Classes'!#REF!</f>
        <v>#REF!</v>
      </c>
      <c r="E218" s="3" t="e">
        <f>'All Classes'!#REF!</f>
        <v>#REF!</v>
      </c>
      <c r="F218" t="e">
        <f>'All Classes'!#REF!</f>
        <v>#REF!</v>
      </c>
    </row>
    <row r="219" spans="1:6" x14ac:dyDescent="0.3">
      <c r="A219" t="e">
        <f>'All Classes'!#REF!</f>
        <v>#REF!</v>
      </c>
      <c r="B219" t="e">
        <f>'All Classes'!#REF!</f>
        <v>#REF!</v>
      </c>
      <c r="C219" t="e">
        <f>'All Classes'!#REF!</f>
        <v>#REF!</v>
      </c>
      <c r="D219" s="3" t="e">
        <f>'All Classes'!#REF!</f>
        <v>#REF!</v>
      </c>
      <c r="E219" s="3" t="e">
        <f>'All Classes'!#REF!</f>
        <v>#REF!</v>
      </c>
      <c r="F219" t="e">
        <f>'All Classes'!#REF!</f>
        <v>#REF!</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C588-967B-4CAB-BCFC-A5932EE29631}">
  <sheetPr>
    <tabColor rgb="FF006877"/>
  </sheetPr>
  <dimension ref="A1:F32"/>
  <sheetViews>
    <sheetView tabSelected="1" zoomScale="85" zoomScaleNormal="85" workbookViewId="0">
      <selection activeCell="A4" sqref="A4:F4"/>
    </sheetView>
  </sheetViews>
  <sheetFormatPr defaultRowHeight="14.4" x14ac:dyDescent="0.3"/>
  <cols>
    <col min="1" max="1" width="11.77734375" customWidth="1"/>
    <col min="2" max="2" width="17.6640625" customWidth="1"/>
    <col min="3" max="3" width="20.21875" customWidth="1"/>
    <col min="4" max="4" width="16.6640625" customWidth="1"/>
    <col min="5" max="5" width="17.6640625" customWidth="1"/>
    <col min="6" max="6" width="16.5546875" customWidth="1"/>
  </cols>
  <sheetData>
    <row r="1" spans="1:6" ht="30" customHeight="1" x14ac:dyDescent="0.3">
      <c r="A1" s="122" t="s">
        <v>334</v>
      </c>
      <c r="B1" s="123"/>
      <c r="C1" s="123"/>
      <c r="D1" s="123"/>
      <c r="E1" s="123"/>
      <c r="F1" s="123"/>
    </row>
    <row r="2" spans="1:6" ht="30" customHeight="1" x14ac:dyDescent="0.3">
      <c r="A2" s="123"/>
      <c r="B2" s="123"/>
      <c r="C2" s="123"/>
      <c r="D2" s="123"/>
      <c r="E2" s="123"/>
      <c r="F2" s="123"/>
    </row>
    <row r="3" spans="1:6" ht="30" customHeight="1" x14ac:dyDescent="0.3">
      <c r="A3" s="123"/>
      <c r="B3" s="123"/>
      <c r="C3" s="123"/>
      <c r="D3" s="123"/>
      <c r="E3" s="123"/>
      <c r="F3" s="123"/>
    </row>
    <row r="4" spans="1:6" ht="15.6" x14ac:dyDescent="0.3">
      <c r="A4" s="124"/>
      <c r="B4" s="124"/>
      <c r="C4" s="124"/>
      <c r="D4" s="124"/>
      <c r="E4" s="124"/>
      <c r="F4" s="124"/>
    </row>
    <row r="5" spans="1:6" ht="361.8" customHeight="1" x14ac:dyDescent="0.3">
      <c r="A5" s="125" t="s">
        <v>338</v>
      </c>
      <c r="B5" s="125"/>
      <c r="C5" s="125"/>
      <c r="D5" s="125"/>
      <c r="E5" s="125"/>
      <c r="F5" s="125"/>
    </row>
    <row r="6" spans="1:6" ht="21" customHeight="1" x14ac:dyDescent="0.3">
      <c r="A6" s="121" t="s">
        <v>310</v>
      </c>
      <c r="B6" s="121"/>
      <c r="C6" s="121"/>
      <c r="D6" s="121"/>
      <c r="E6" s="121"/>
      <c r="F6" s="121"/>
    </row>
    <row r="7" spans="1:6" ht="18" customHeight="1" x14ac:dyDescent="0.3">
      <c r="A7" s="119" t="s">
        <v>311</v>
      </c>
      <c r="B7" s="119"/>
      <c r="C7" s="119"/>
      <c r="D7" s="119"/>
      <c r="E7" s="119"/>
      <c r="F7" s="119"/>
    </row>
    <row r="8" spans="1:6" ht="18" customHeight="1" x14ac:dyDescent="0.3">
      <c r="A8" s="119" t="s">
        <v>313</v>
      </c>
      <c r="B8" s="119"/>
      <c r="C8" s="119"/>
      <c r="D8" s="119"/>
      <c r="E8" s="119"/>
      <c r="F8" s="119"/>
    </row>
    <row r="9" spans="1:6" ht="15" customHeight="1" x14ac:dyDescent="0.3">
      <c r="B9" s="120" t="s">
        <v>322</v>
      </c>
      <c r="C9" s="120"/>
      <c r="D9" s="117" t="s">
        <v>325</v>
      </c>
      <c r="E9" s="117"/>
      <c r="F9" s="98"/>
    </row>
    <row r="10" spans="1:6" ht="15" customHeight="1" x14ac:dyDescent="0.3">
      <c r="B10" s="120" t="s">
        <v>327</v>
      </c>
      <c r="C10" s="120"/>
      <c r="D10" s="120" t="s">
        <v>324</v>
      </c>
      <c r="E10" s="120"/>
      <c r="F10" s="98"/>
    </row>
    <row r="11" spans="1:6" ht="15" customHeight="1" x14ac:dyDescent="0.3">
      <c r="B11" s="120" t="s">
        <v>323</v>
      </c>
      <c r="C11" s="120"/>
      <c r="F11" s="98"/>
    </row>
    <row r="12" spans="1:6" ht="18" customHeight="1" x14ac:dyDescent="0.3">
      <c r="A12" s="119" t="s">
        <v>312</v>
      </c>
      <c r="B12" s="119"/>
      <c r="C12" s="119"/>
      <c r="D12" s="119"/>
      <c r="E12" s="119"/>
      <c r="F12" s="119"/>
    </row>
    <row r="13" spans="1:6" ht="15.6" customHeight="1" x14ac:dyDescent="0.3">
      <c r="A13" s="88"/>
      <c r="B13" s="120" t="s">
        <v>326</v>
      </c>
      <c r="C13" s="120"/>
      <c r="D13" s="120" t="s">
        <v>328</v>
      </c>
      <c r="E13" s="120"/>
      <c r="F13" s="98"/>
    </row>
    <row r="14" spans="1:6" ht="15.6" customHeight="1" x14ac:dyDescent="0.3">
      <c r="A14" s="88"/>
      <c r="B14" s="120" t="s">
        <v>336</v>
      </c>
      <c r="C14" s="120"/>
      <c r="D14" s="120" t="s">
        <v>329</v>
      </c>
      <c r="E14" s="120"/>
      <c r="F14" s="98"/>
    </row>
    <row r="15" spans="1:6" ht="21" customHeight="1" x14ac:dyDescent="0.3">
      <c r="A15" s="121" t="s">
        <v>314</v>
      </c>
      <c r="B15" s="121"/>
      <c r="C15" s="121"/>
      <c r="D15" s="121"/>
      <c r="E15" s="121"/>
      <c r="F15" s="121"/>
    </row>
    <row r="16" spans="1:6" ht="18" customHeight="1" x14ac:dyDescent="0.3">
      <c r="A16" s="119" t="s">
        <v>188</v>
      </c>
      <c r="B16" s="119"/>
      <c r="C16" s="119"/>
      <c r="D16" s="119"/>
      <c r="E16" s="119"/>
      <c r="F16" s="119"/>
    </row>
    <row r="17" spans="1:6" ht="18" customHeight="1" x14ac:dyDescent="0.3">
      <c r="A17" s="119" t="s">
        <v>313</v>
      </c>
      <c r="B17" s="119"/>
      <c r="C17" s="119"/>
      <c r="D17" s="119"/>
      <c r="E17" s="119"/>
      <c r="F17" s="119"/>
    </row>
    <row r="18" spans="1:6" ht="15" customHeight="1" x14ac:dyDescent="0.3">
      <c r="B18" s="120" t="s">
        <v>327</v>
      </c>
      <c r="C18" s="120"/>
      <c r="D18" s="98"/>
      <c r="E18" s="98"/>
      <c r="F18" s="98"/>
    </row>
    <row r="19" spans="1:6" ht="15" customHeight="1" x14ac:dyDescent="0.3">
      <c r="B19" s="120" t="s">
        <v>325</v>
      </c>
      <c r="C19" s="120"/>
      <c r="F19" s="98"/>
    </row>
    <row r="20" spans="1:6" ht="15" customHeight="1" x14ac:dyDescent="0.3">
      <c r="B20" s="120" t="s">
        <v>324</v>
      </c>
      <c r="C20" s="120"/>
      <c r="F20" s="98"/>
    </row>
    <row r="21" spans="1:6" ht="18" customHeight="1" x14ac:dyDescent="0.3">
      <c r="A21" s="119" t="s">
        <v>312</v>
      </c>
      <c r="B21" s="119"/>
      <c r="C21" s="119"/>
      <c r="D21" s="119"/>
      <c r="E21" s="119"/>
      <c r="F21" s="119"/>
    </row>
    <row r="22" spans="1:6" ht="15.6" customHeight="1" x14ac:dyDescent="0.3">
      <c r="A22" s="97"/>
      <c r="B22" s="120" t="s">
        <v>330</v>
      </c>
      <c r="C22" s="120"/>
      <c r="D22" s="120"/>
      <c r="E22" s="120"/>
      <c r="F22" s="120"/>
    </row>
    <row r="23" spans="1:6" ht="21" customHeight="1" x14ac:dyDescent="0.3">
      <c r="A23" s="121" t="s">
        <v>315</v>
      </c>
      <c r="B23" s="121"/>
      <c r="C23" s="121"/>
      <c r="D23" s="121"/>
      <c r="E23" s="121"/>
      <c r="F23" s="121"/>
    </row>
    <row r="24" spans="1:6" ht="18" customHeight="1" x14ac:dyDescent="0.3">
      <c r="A24" s="119" t="s">
        <v>189</v>
      </c>
      <c r="B24" s="119"/>
      <c r="C24" s="119"/>
      <c r="D24" s="119"/>
      <c r="E24" s="119"/>
      <c r="F24" s="119"/>
    </row>
    <row r="25" spans="1:6" ht="18" customHeight="1" x14ac:dyDescent="0.3">
      <c r="A25" s="119" t="s">
        <v>313</v>
      </c>
      <c r="B25" s="119"/>
      <c r="C25" s="119"/>
      <c r="D25" s="119"/>
      <c r="E25" s="119"/>
      <c r="F25" s="119"/>
    </row>
    <row r="26" spans="1:6" ht="15" customHeight="1" x14ac:dyDescent="0.3">
      <c r="B26" s="120" t="s">
        <v>331</v>
      </c>
      <c r="C26" s="120"/>
      <c r="D26" s="120"/>
      <c r="E26" s="120"/>
      <c r="F26" s="98"/>
    </row>
    <row r="27" spans="1:6" ht="15" customHeight="1" x14ac:dyDescent="0.3">
      <c r="B27" s="120" t="s">
        <v>332</v>
      </c>
      <c r="C27" s="120"/>
      <c r="F27" s="98"/>
    </row>
    <row r="28" spans="1:6" ht="18" customHeight="1" x14ac:dyDescent="0.3">
      <c r="A28" s="119" t="s">
        <v>312</v>
      </c>
      <c r="B28" s="119"/>
      <c r="C28" s="119"/>
      <c r="D28" s="119"/>
      <c r="E28" s="119"/>
      <c r="F28" s="119"/>
    </row>
    <row r="29" spans="1:6" ht="15.6" customHeight="1" x14ac:dyDescent="0.3">
      <c r="A29" s="97"/>
      <c r="B29" s="120" t="s">
        <v>333</v>
      </c>
      <c r="C29" s="120"/>
      <c r="D29" s="120"/>
      <c r="E29" s="120"/>
      <c r="F29" s="120"/>
    </row>
    <row r="30" spans="1:6" ht="37.200000000000003" customHeight="1" x14ac:dyDescent="0.3">
      <c r="A30" s="126" t="s">
        <v>337</v>
      </c>
      <c r="B30" s="126"/>
      <c r="C30" s="126"/>
      <c r="D30" s="126"/>
      <c r="E30" s="126"/>
      <c r="F30" s="126"/>
    </row>
    <row r="31" spans="1:6" s="146" customFormat="1" ht="75" customHeight="1" x14ac:dyDescent="0.3">
      <c r="A31" s="144" t="s">
        <v>339</v>
      </c>
      <c r="B31" s="145"/>
      <c r="C31" s="145"/>
      <c r="D31" s="145"/>
      <c r="E31" s="145"/>
      <c r="F31" s="145"/>
    </row>
    <row r="32" spans="1:6" ht="34.200000000000003" customHeight="1" x14ac:dyDescent="0.35">
      <c r="A32" s="147" t="s">
        <v>340</v>
      </c>
      <c r="B32" s="147"/>
      <c r="C32" s="147"/>
      <c r="D32" s="147"/>
      <c r="E32" s="147"/>
      <c r="F32" s="147"/>
    </row>
  </sheetData>
  <sheetProtection algorithmName="SHA-512" hashValue="TYWX1/hsgs0AX6OD1NU+FhDqFi28m6Yr2g5PTusxjjicYRiFRM/4SggAwpI/y0zvQwhxfD7wSKYjsmktIzPumQ==" saltValue="KGoFqzyv3a9apFq0xmEOhg==" spinCount="100000" sheet="1" objects="1" scenarios="1" formatCells="0" formatColumns="0" formatRows="0" sort="0" autoFilter="0"/>
  <mergeCells count="34">
    <mergeCell ref="B18:C18"/>
    <mergeCell ref="A31:F31"/>
    <mergeCell ref="A32:F32"/>
    <mergeCell ref="B19:C19"/>
    <mergeCell ref="B20:C20"/>
    <mergeCell ref="B22:F22"/>
    <mergeCell ref="A23:F23"/>
    <mergeCell ref="A21:F21"/>
    <mergeCell ref="B10:C10"/>
    <mergeCell ref="B13:C13"/>
    <mergeCell ref="B14:C14"/>
    <mergeCell ref="A17:F17"/>
    <mergeCell ref="A15:F15"/>
    <mergeCell ref="A16:F16"/>
    <mergeCell ref="A1:F3"/>
    <mergeCell ref="A4:F4"/>
    <mergeCell ref="A5:F5"/>
    <mergeCell ref="A6:F6"/>
    <mergeCell ref="A7:F7"/>
    <mergeCell ref="A30:F30"/>
    <mergeCell ref="B11:C11"/>
    <mergeCell ref="A8:F8"/>
    <mergeCell ref="A12:F12"/>
    <mergeCell ref="D10:E10"/>
    <mergeCell ref="D13:E13"/>
    <mergeCell ref="D14:E14"/>
    <mergeCell ref="B9:C9"/>
    <mergeCell ref="A28:F28"/>
    <mergeCell ref="B29:F29"/>
    <mergeCell ref="A24:F24"/>
    <mergeCell ref="A25:F25"/>
    <mergeCell ref="B26:C26"/>
    <mergeCell ref="B27:C27"/>
    <mergeCell ref="D26:E26"/>
  </mergeCells>
  <hyperlinks>
    <hyperlink ref="A32" r:id="rId1" display="https://emh.service-now.com/esp?id=sc_cat_item&amp;sys_id=7779d9ee1babc010200c33fccd4bcbeb" xr:uid="{5328DAB7-AE37-48C3-8A25-C574883A88E9}"/>
  </hyperlinks>
  <pageMargins left="0.25" right="0.25" top="0.75" bottom="0.75" header="0.3" footer="0.3"/>
  <pageSetup orientation="portrait" r:id="rId2"/>
  <headerFooter>
    <oddFooter>&amp;L&amp;A&amp;CPage &amp;P of &amp;N&amp;Rv. 1</oddFooter>
  </headerFooter>
  <rowBreaks count="1" manualBreakCount="1">
    <brk id="14"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6B37C-378D-432F-AEBF-D7C0BC650442}">
  <sheetPr>
    <tabColor rgb="FF3D4543"/>
    <pageSetUpPr fitToPage="1"/>
  </sheetPr>
  <dimension ref="A1:H10"/>
  <sheetViews>
    <sheetView workbookViewId="0">
      <selection activeCell="A6" sqref="A6:F8"/>
    </sheetView>
  </sheetViews>
  <sheetFormatPr defaultRowHeight="14.4" x14ac:dyDescent="0.3"/>
  <cols>
    <col min="1" max="1" width="44.21875" style="4" customWidth="1"/>
    <col min="2" max="2" width="19.44140625" style="4" bestFit="1" customWidth="1"/>
    <col min="3" max="3" width="22.6640625" style="4" customWidth="1"/>
    <col min="4" max="4" width="21.6640625" style="4" bestFit="1" customWidth="1"/>
    <col min="5" max="5" width="13.33203125" style="4" customWidth="1"/>
    <col min="6" max="6" width="19.5546875" style="4" customWidth="1"/>
    <col min="7" max="7" width="19.5546875" style="4" hidden="1" customWidth="1"/>
    <col min="8" max="8" width="19.33203125" style="4" customWidth="1"/>
    <col min="9" max="16384" width="8.88671875" style="4"/>
  </cols>
  <sheetData>
    <row r="1" spans="1:8" s="90" customFormat="1" ht="31.95" customHeight="1" x14ac:dyDescent="0.3">
      <c r="A1" s="128" t="s">
        <v>195</v>
      </c>
      <c r="B1" s="128"/>
      <c r="C1" s="128"/>
      <c r="D1" s="128"/>
      <c r="E1" s="128"/>
      <c r="F1" s="128"/>
      <c r="G1" s="128"/>
      <c r="H1" s="128"/>
    </row>
    <row r="2" spans="1:8" ht="15.6" x14ac:dyDescent="0.3">
      <c r="A2" s="6" t="s">
        <v>62</v>
      </c>
      <c r="B2" s="129" t="s">
        <v>76</v>
      </c>
      <c r="C2" s="129"/>
      <c r="D2" s="129"/>
      <c r="E2" s="129"/>
      <c r="F2" s="129"/>
      <c r="G2" s="129"/>
      <c r="H2" s="129"/>
    </row>
    <row r="3" spans="1:8" s="91" customFormat="1" ht="61.8" customHeight="1" x14ac:dyDescent="0.3">
      <c r="A3" s="89"/>
      <c r="B3" s="130" t="s">
        <v>194</v>
      </c>
      <c r="C3" s="131"/>
      <c r="D3" s="131"/>
      <c r="E3" s="131"/>
      <c r="F3" s="131"/>
      <c r="G3" s="131"/>
      <c r="H3" s="131"/>
    </row>
    <row r="5" spans="1:8" s="92" customFormat="1" x14ac:dyDescent="0.3">
      <c r="A5" s="26" t="s">
        <v>45</v>
      </c>
      <c r="B5" s="27" t="s">
        <v>49</v>
      </c>
      <c r="C5" s="28" t="s">
        <v>50</v>
      </c>
      <c r="D5" s="29" t="s">
        <v>51</v>
      </c>
      <c r="E5" s="29" t="s">
        <v>52</v>
      </c>
      <c r="F5" s="30" t="s">
        <v>61</v>
      </c>
      <c r="G5" s="31" t="s">
        <v>60</v>
      </c>
      <c r="H5" s="27" t="s">
        <v>196</v>
      </c>
    </row>
    <row r="6" spans="1:8" x14ac:dyDescent="0.3">
      <c r="A6" s="25" t="s">
        <v>192</v>
      </c>
      <c r="B6" s="9" t="s">
        <v>138</v>
      </c>
      <c r="C6" s="10">
        <v>45029.333333333336</v>
      </c>
      <c r="D6" s="11">
        <f>Table42[[#This Row],[Class Date]]</f>
        <v>45029.333333333336</v>
      </c>
      <c r="E6" s="11">
        <f>Table42[[#This Row],[Start Time]]+0.0416666666666</f>
        <v>45029.375</v>
      </c>
      <c r="F6" s="12" t="s">
        <v>193</v>
      </c>
      <c r="G6" s="13" t="s">
        <v>66</v>
      </c>
      <c r="H6" s="93" t="s">
        <v>198</v>
      </c>
    </row>
    <row r="7" spans="1:8" x14ac:dyDescent="0.3">
      <c r="A7" s="25" t="s">
        <v>192</v>
      </c>
      <c r="B7" s="9" t="s">
        <v>138</v>
      </c>
      <c r="C7" s="10">
        <v>45030.333333333336</v>
      </c>
      <c r="D7" s="11">
        <f>Table42[[#This Row],[Class Date]]</f>
        <v>45030.333333333336</v>
      </c>
      <c r="E7" s="11">
        <f>Table42[[#This Row],[Start Time]]+0.0416666666666</f>
        <v>45030.375</v>
      </c>
      <c r="F7" s="12" t="s">
        <v>193</v>
      </c>
      <c r="G7" s="13" t="s">
        <v>66</v>
      </c>
      <c r="H7" s="93" t="s">
        <v>198</v>
      </c>
    </row>
    <row r="8" spans="1:8" x14ac:dyDescent="0.3">
      <c r="A8" s="25" t="s">
        <v>192</v>
      </c>
      <c r="B8" s="9" t="s">
        <v>138</v>
      </c>
      <c r="C8" s="10">
        <v>45041.541666666664</v>
      </c>
      <c r="D8" s="11">
        <f>Table42[[#This Row],[Class Date]]</f>
        <v>45041.541666666664</v>
      </c>
      <c r="E8" s="11">
        <f>Table42[[#This Row],[Start Time]]+0.0416666666666</f>
        <v>45041.583333333328</v>
      </c>
      <c r="F8" s="12" t="s">
        <v>193</v>
      </c>
      <c r="G8" s="13"/>
      <c r="H8" s="93" t="s">
        <v>198</v>
      </c>
    </row>
    <row r="10" spans="1:8" ht="15.6" x14ac:dyDescent="0.3">
      <c r="A10" s="127" t="s">
        <v>197</v>
      </c>
      <c r="B10" s="127"/>
      <c r="C10" s="127"/>
      <c r="D10" s="127"/>
      <c r="E10" s="127"/>
      <c r="F10" s="127"/>
      <c r="G10" s="127"/>
      <c r="H10" s="127"/>
    </row>
  </sheetData>
  <mergeCells count="4">
    <mergeCell ref="A10:H10"/>
    <mergeCell ref="A1:H1"/>
    <mergeCell ref="B2:H2"/>
    <mergeCell ref="B3:H3"/>
  </mergeCells>
  <hyperlinks>
    <hyperlink ref="H6" r:id="rId1" xr:uid="{C7463C97-135E-482E-8960-A2A02CC04654}"/>
    <hyperlink ref="H7" r:id="rId2" xr:uid="{B0335B59-8161-4B80-AA79-6BF57B0BDA7E}"/>
    <hyperlink ref="H8" r:id="rId3" xr:uid="{54FBD951-050D-4D3F-A029-AF63E6BD0C41}"/>
  </hyperlinks>
  <printOptions horizontalCentered="1"/>
  <pageMargins left="0.7" right="0.7" top="1.5" bottom="0.75" header="0.3" footer="0.3"/>
  <pageSetup scale="76" fitToHeight="0" orientation="landscape" r:id="rId4"/>
  <headerFooter>
    <oddHeader>&amp;L&amp;G&amp;R&amp;16&amp;K3D4543Office of Clinical Informatics</oddHeader>
    <oddFooter>&amp;L&amp;14&amp;K3D4543&amp;A&amp;R&amp;14&amp;K3D4543&amp;P of &amp;N</oddFooter>
  </headerFooter>
  <drawing r:id="rId5"/>
  <legacyDrawingHF r:id="rId6"/>
  <tableParts count="1">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7A69-2A69-490C-8934-D232C8C4C6B7}">
  <sheetPr>
    <tabColor rgb="FF006877"/>
    <pageSetUpPr fitToPage="1"/>
  </sheetPr>
  <dimension ref="A1:K13"/>
  <sheetViews>
    <sheetView workbookViewId="0">
      <selection sqref="A1:K1"/>
    </sheetView>
  </sheetViews>
  <sheetFormatPr defaultColWidth="8.88671875" defaultRowHeight="18" x14ac:dyDescent="0.35"/>
  <cols>
    <col min="1" max="1" width="5.5546875" style="45" customWidth="1"/>
    <col min="2" max="2" width="4.6640625" style="45" customWidth="1"/>
    <col min="3" max="16384" width="8.88671875" style="45"/>
  </cols>
  <sheetData>
    <row r="1" spans="1:11" ht="50.4" customHeight="1" x14ac:dyDescent="0.35">
      <c r="A1" s="135" t="s">
        <v>335</v>
      </c>
      <c r="B1" s="135"/>
      <c r="C1" s="135"/>
      <c r="D1" s="135"/>
      <c r="E1" s="135"/>
      <c r="F1" s="135"/>
      <c r="G1" s="135"/>
      <c r="H1" s="135"/>
      <c r="I1" s="135"/>
      <c r="J1" s="135"/>
      <c r="K1" s="135"/>
    </row>
    <row r="3" spans="1:11" s="95" customFormat="1" ht="43.8" customHeight="1" x14ac:dyDescent="0.3">
      <c r="A3" s="96" t="s">
        <v>72</v>
      </c>
    </row>
    <row r="4" spans="1:11" x14ac:dyDescent="0.35">
      <c r="A4" s="46" t="s">
        <v>71</v>
      </c>
      <c r="B4" s="134" t="s">
        <v>316</v>
      </c>
      <c r="C4" s="134"/>
      <c r="D4" s="134"/>
      <c r="E4" s="134"/>
      <c r="F4" s="134"/>
      <c r="G4" s="134"/>
      <c r="H4" s="134"/>
      <c r="I4" s="134"/>
    </row>
    <row r="5" spans="1:11" x14ac:dyDescent="0.35">
      <c r="A5" s="46" t="s">
        <v>71</v>
      </c>
      <c r="B5" s="136" t="s">
        <v>204</v>
      </c>
      <c r="C5" s="136"/>
      <c r="D5" s="136"/>
    </row>
    <row r="6" spans="1:11" x14ac:dyDescent="0.35">
      <c r="B6" s="46" t="s">
        <v>205</v>
      </c>
      <c r="C6" s="134" t="s">
        <v>318</v>
      </c>
      <c r="D6" s="134"/>
      <c r="E6" s="134"/>
      <c r="F6" s="134"/>
      <c r="G6" s="134"/>
      <c r="H6" s="134"/>
      <c r="I6" s="134"/>
      <c r="J6" s="134"/>
      <c r="K6" s="134"/>
    </row>
    <row r="7" spans="1:11" x14ac:dyDescent="0.35">
      <c r="B7" s="46" t="s">
        <v>205</v>
      </c>
      <c r="C7" s="134" t="s">
        <v>317</v>
      </c>
      <c r="D7" s="134"/>
      <c r="E7" s="134"/>
      <c r="F7" s="134"/>
      <c r="G7" s="134"/>
      <c r="H7" s="134"/>
      <c r="I7" s="134"/>
      <c r="J7" s="134"/>
      <c r="K7" s="134"/>
    </row>
    <row r="8" spans="1:11" x14ac:dyDescent="0.35">
      <c r="B8" s="46" t="s">
        <v>205</v>
      </c>
      <c r="C8" s="134" t="s">
        <v>319</v>
      </c>
      <c r="D8" s="134"/>
      <c r="E8" s="134"/>
      <c r="F8" s="134"/>
      <c r="G8" s="134"/>
      <c r="H8" s="134"/>
      <c r="I8" s="134"/>
      <c r="J8" s="134"/>
      <c r="K8" s="134"/>
    </row>
    <row r="9" spans="1:11" x14ac:dyDescent="0.35">
      <c r="B9" s="46" t="s">
        <v>205</v>
      </c>
      <c r="C9" s="134" t="s">
        <v>320</v>
      </c>
      <c r="D9" s="134"/>
      <c r="E9" s="134"/>
      <c r="F9" s="134"/>
      <c r="G9" s="134"/>
      <c r="H9" s="134"/>
      <c r="I9" s="134"/>
      <c r="J9" s="134"/>
      <c r="K9" s="134"/>
    </row>
    <row r="10" spans="1:11" x14ac:dyDescent="0.35">
      <c r="B10" s="46" t="s">
        <v>205</v>
      </c>
      <c r="C10" s="134" t="s">
        <v>321</v>
      </c>
      <c r="D10" s="134"/>
      <c r="E10" s="134"/>
      <c r="F10" s="134"/>
      <c r="G10" s="134"/>
      <c r="H10" s="134"/>
      <c r="I10" s="134"/>
      <c r="J10" s="134"/>
      <c r="K10" s="134"/>
    </row>
    <row r="12" spans="1:11" s="95" customFormat="1" x14ac:dyDescent="0.3">
      <c r="A12" s="132"/>
      <c r="B12" s="133"/>
      <c r="C12" s="133"/>
      <c r="D12" s="133"/>
      <c r="E12" s="133"/>
      <c r="F12" s="133"/>
      <c r="G12" s="133"/>
      <c r="H12" s="133"/>
      <c r="I12" s="133"/>
      <c r="J12" s="133"/>
      <c r="K12" s="133"/>
    </row>
    <row r="13" spans="1:11" s="95" customFormat="1" x14ac:dyDescent="0.3">
      <c r="A13" s="132"/>
      <c r="B13" s="133"/>
      <c r="C13" s="133"/>
      <c r="D13" s="133"/>
      <c r="E13" s="133"/>
      <c r="F13" s="133"/>
      <c r="G13" s="133"/>
      <c r="H13" s="133"/>
      <c r="I13" s="133"/>
      <c r="J13" s="133"/>
      <c r="K13" s="133"/>
    </row>
  </sheetData>
  <sheetProtection algorithmName="SHA-512" hashValue="HzmTGPuZEk0sPLmlkRQwGYdbIu3y3VxrHxtA//gu5CGEYu7h0KZBakachvZZf7ZJ/Q0WoZIXba43+0K2tF85ww==" saltValue="Sa6nTVG/LnAfSSrTSAiO3g==" spinCount="100000" sheet="1" objects="1" scenarios="1" formatCells="0" formatColumns="0" formatRows="0" sort="0" autoFilter="0"/>
  <mergeCells count="10">
    <mergeCell ref="A1:K1"/>
    <mergeCell ref="B5:D5"/>
    <mergeCell ref="C6:K6"/>
    <mergeCell ref="B4:I4"/>
    <mergeCell ref="A13:K13"/>
    <mergeCell ref="A12:K12"/>
    <mergeCell ref="C7:K7"/>
    <mergeCell ref="C8:K8"/>
    <mergeCell ref="C9:K9"/>
    <mergeCell ref="C10:K10"/>
  </mergeCells>
  <hyperlinks>
    <hyperlink ref="B4:I4" location="'All Sites and Orders'!A1" display="All Sites and Orders" xr:uid="{4774A798-95DE-45D9-B1A2-1DE6362D6203}"/>
    <hyperlink ref="C6:K6" location="'NL AR Gould'!A1" display="NL AR Gould Hospital" xr:uid="{932B6C1B-597E-4248-B534-01943C7B393B}"/>
    <hyperlink ref="C7:K7" location="'NL Inland'!A1" display="NL Inland Hospital" xr:uid="{23ADDE8D-F0D8-4D28-9CCB-6571DBB1BF39}"/>
    <hyperlink ref="C8:K8" location="'NL Maine Coast'!A1" display="NL Maine Coast Hospital" xr:uid="{ECF34F9F-5680-4E01-A41A-566743C21F87}"/>
    <hyperlink ref="C9:K9" location="'NL Mercy'!A1" display="NL Mercy Hospital" xr:uid="{2E32BFDB-7091-4FA4-B733-0566F2ECD522}"/>
    <hyperlink ref="C10:K10" location="'NL SVH'!A1" display="NL Sebasticook Valley Hospital" xr:uid="{9E4C05CC-AF66-4745-BA03-32BFDE16E4C3}"/>
  </hyperlinks>
  <printOptions horizontalCentered="1"/>
  <pageMargins left="0.7" right="0.7" top="0.75" bottom="0.75" header="0.3" footer="0.3"/>
  <pageSetup orientation="portrait" r:id="rId1"/>
  <headerFooter>
    <oddFooter>&amp;L&amp;G&amp;R&amp;18&amp;K3D4543Table of Contents</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F7AE6-6067-4F1C-9B30-41F9829D51F4}">
  <sheetPr>
    <tabColor rgb="FFB4BC00"/>
    <pageSetUpPr fitToPage="1"/>
  </sheetPr>
  <dimension ref="A1:D74"/>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06">
        <v>45089</v>
      </c>
      <c r="B3" s="107" t="s">
        <v>110</v>
      </c>
      <c r="C3" s="103" t="s">
        <v>229</v>
      </c>
      <c r="D3" s="101" t="s">
        <v>228</v>
      </c>
    </row>
    <row r="4" spans="1:4" x14ac:dyDescent="0.3">
      <c r="A4" s="106">
        <v>45089</v>
      </c>
      <c r="B4" s="107" t="s">
        <v>110</v>
      </c>
      <c r="C4" s="103" t="s">
        <v>227</v>
      </c>
      <c r="D4" s="101" t="s">
        <v>226</v>
      </c>
    </row>
    <row r="5" spans="1:4" x14ac:dyDescent="0.3">
      <c r="A5" s="106">
        <v>45089</v>
      </c>
      <c r="B5" s="107" t="s">
        <v>110</v>
      </c>
      <c r="C5" s="103" t="s">
        <v>225</v>
      </c>
      <c r="D5" s="105" t="s">
        <v>224</v>
      </c>
    </row>
    <row r="6" spans="1:4" x14ac:dyDescent="0.3">
      <c r="A6" s="106">
        <v>45089</v>
      </c>
      <c r="B6" s="107" t="s">
        <v>110</v>
      </c>
      <c r="C6" s="103" t="s">
        <v>268</v>
      </c>
      <c r="D6" s="112" t="s">
        <v>267</v>
      </c>
    </row>
    <row r="7" spans="1:4" x14ac:dyDescent="0.3">
      <c r="A7" s="106">
        <v>45089</v>
      </c>
      <c r="B7" s="107" t="s">
        <v>110</v>
      </c>
      <c r="C7" s="104" t="s">
        <v>266</v>
      </c>
      <c r="D7" s="112" t="s">
        <v>265</v>
      </c>
    </row>
    <row r="8" spans="1:4" x14ac:dyDescent="0.3">
      <c r="A8" s="106">
        <v>45089</v>
      </c>
      <c r="B8" s="107" t="s">
        <v>110</v>
      </c>
      <c r="C8" s="103" t="s">
        <v>264</v>
      </c>
      <c r="D8" s="112" t="s">
        <v>263</v>
      </c>
    </row>
    <row r="9" spans="1:4" x14ac:dyDescent="0.3">
      <c r="A9" s="106">
        <v>45089</v>
      </c>
      <c r="B9" s="107" t="s">
        <v>110</v>
      </c>
      <c r="C9" s="103" t="s">
        <v>262</v>
      </c>
      <c r="D9" s="112" t="s">
        <v>260</v>
      </c>
    </row>
    <row r="10" spans="1:4" x14ac:dyDescent="0.3">
      <c r="A10" s="106">
        <v>45089</v>
      </c>
      <c r="B10" s="107" t="s">
        <v>110</v>
      </c>
      <c r="C10" s="103" t="s">
        <v>261</v>
      </c>
      <c r="D10" s="112" t="s">
        <v>260</v>
      </c>
    </row>
    <row r="11" spans="1:4" x14ac:dyDescent="0.3">
      <c r="A11" s="106">
        <v>45089</v>
      </c>
      <c r="B11" s="107" t="s">
        <v>110</v>
      </c>
      <c r="C11" s="103" t="s">
        <v>259</v>
      </c>
      <c r="D11" s="112" t="s">
        <v>258</v>
      </c>
    </row>
    <row r="12" spans="1:4" x14ac:dyDescent="0.3">
      <c r="A12" s="106">
        <v>45089</v>
      </c>
      <c r="B12" s="107" t="s">
        <v>110</v>
      </c>
      <c r="C12" s="103" t="s">
        <v>257</v>
      </c>
      <c r="D12" s="112" t="s">
        <v>256</v>
      </c>
    </row>
    <row r="13" spans="1:4" x14ac:dyDescent="0.3">
      <c r="A13" s="106">
        <v>45089</v>
      </c>
      <c r="B13" s="107" t="s">
        <v>110</v>
      </c>
      <c r="C13" s="103" t="s">
        <v>223</v>
      </c>
      <c r="D13" s="101" t="s">
        <v>222</v>
      </c>
    </row>
    <row r="14" spans="1:4" x14ac:dyDescent="0.3">
      <c r="A14" s="106">
        <v>45089</v>
      </c>
      <c r="B14" s="107" t="s">
        <v>110</v>
      </c>
      <c r="C14" s="103" t="s">
        <v>221</v>
      </c>
      <c r="D14" s="101" t="s">
        <v>220</v>
      </c>
    </row>
    <row r="15" spans="1:4" x14ac:dyDescent="0.3">
      <c r="A15" s="106">
        <v>45089</v>
      </c>
      <c r="B15" s="107" t="s">
        <v>110</v>
      </c>
      <c r="C15" s="103" t="s">
        <v>255</v>
      </c>
      <c r="D15" s="112" t="s">
        <v>247</v>
      </c>
    </row>
    <row r="16" spans="1:4" x14ac:dyDescent="0.3">
      <c r="A16" s="106">
        <v>45089</v>
      </c>
      <c r="B16" s="107" t="s">
        <v>110</v>
      </c>
      <c r="C16" s="103" t="s">
        <v>254</v>
      </c>
      <c r="D16" s="112" t="s">
        <v>247</v>
      </c>
    </row>
    <row r="17" spans="1:4" x14ac:dyDescent="0.3">
      <c r="A17" s="106">
        <v>45089</v>
      </c>
      <c r="B17" s="107" t="s">
        <v>110</v>
      </c>
      <c r="C17" s="103" t="s">
        <v>253</v>
      </c>
      <c r="D17" s="112" t="s">
        <v>234</v>
      </c>
    </row>
    <row r="18" spans="1:4" x14ac:dyDescent="0.3">
      <c r="A18" s="106">
        <v>45089</v>
      </c>
      <c r="B18" s="107" t="s">
        <v>110</v>
      </c>
      <c r="C18" s="103" t="s">
        <v>248</v>
      </c>
      <c r="D18" s="112" t="s">
        <v>247</v>
      </c>
    </row>
    <row r="19" spans="1:4" x14ac:dyDescent="0.3">
      <c r="A19" s="106">
        <v>45089</v>
      </c>
      <c r="B19" s="107" t="s">
        <v>110</v>
      </c>
      <c r="C19" s="103" t="s">
        <v>246</v>
      </c>
      <c r="D19" s="112" t="s">
        <v>245</v>
      </c>
    </row>
    <row r="20" spans="1:4" x14ac:dyDescent="0.3">
      <c r="A20" s="106">
        <v>45089</v>
      </c>
      <c r="B20" s="107" t="s">
        <v>110</v>
      </c>
      <c r="C20" s="103" t="s">
        <v>244</v>
      </c>
      <c r="D20" s="112" t="s">
        <v>243</v>
      </c>
    </row>
    <row r="21" spans="1:4" x14ac:dyDescent="0.3">
      <c r="A21" s="106">
        <v>45089</v>
      </c>
      <c r="B21" s="107" t="s">
        <v>110</v>
      </c>
      <c r="C21" s="103" t="s">
        <v>242</v>
      </c>
      <c r="D21" s="112" t="s">
        <v>241</v>
      </c>
    </row>
    <row r="22" spans="1:4" x14ac:dyDescent="0.3">
      <c r="A22" s="106">
        <v>45089</v>
      </c>
      <c r="B22" s="107" t="s">
        <v>110</v>
      </c>
      <c r="C22" s="103" t="s">
        <v>240</v>
      </c>
      <c r="D22" s="112" t="s">
        <v>239</v>
      </c>
    </row>
    <row r="23" spans="1:4" x14ac:dyDescent="0.3">
      <c r="A23" s="106">
        <v>45089</v>
      </c>
      <c r="B23" s="107" t="s">
        <v>110</v>
      </c>
      <c r="C23" s="103" t="s">
        <v>213</v>
      </c>
      <c r="D23" s="103" t="s">
        <v>212</v>
      </c>
    </row>
    <row r="24" spans="1:4" x14ac:dyDescent="0.3">
      <c r="A24" s="106">
        <v>45089</v>
      </c>
      <c r="B24" s="107" t="s">
        <v>110</v>
      </c>
      <c r="C24" s="103" t="s">
        <v>238</v>
      </c>
      <c r="D24" s="112" t="s">
        <v>236</v>
      </c>
    </row>
    <row r="25" spans="1:4" x14ac:dyDescent="0.3">
      <c r="A25" s="106">
        <v>45089</v>
      </c>
      <c r="B25" s="107" t="s">
        <v>110</v>
      </c>
      <c r="C25" s="103" t="s">
        <v>237</v>
      </c>
      <c r="D25" s="112" t="s">
        <v>236</v>
      </c>
    </row>
    <row r="26" spans="1:4" x14ac:dyDescent="0.3">
      <c r="A26" s="106">
        <v>45089</v>
      </c>
      <c r="B26" s="107" t="s">
        <v>110</v>
      </c>
      <c r="C26" s="103" t="s">
        <v>235</v>
      </c>
      <c r="D26" s="52" t="s">
        <v>234</v>
      </c>
    </row>
    <row r="27" spans="1:4" x14ac:dyDescent="0.3">
      <c r="A27" s="106">
        <v>45089</v>
      </c>
      <c r="B27" s="107" t="s">
        <v>110</v>
      </c>
      <c r="C27" s="103" t="s">
        <v>233</v>
      </c>
      <c r="D27" s="112" t="s">
        <v>232</v>
      </c>
    </row>
    <row r="28" spans="1:4" x14ac:dyDescent="0.3">
      <c r="A28" s="106">
        <v>45089</v>
      </c>
      <c r="B28" s="107" t="s">
        <v>110</v>
      </c>
      <c r="C28" s="101" t="s">
        <v>219</v>
      </c>
      <c r="D28" s="52" t="s">
        <v>218</v>
      </c>
    </row>
    <row r="29" spans="1:4" x14ac:dyDescent="0.3">
      <c r="A29" s="106">
        <v>45089</v>
      </c>
      <c r="B29" s="107" t="s">
        <v>110</v>
      </c>
      <c r="C29" s="103" t="s">
        <v>217</v>
      </c>
      <c r="D29" s="101" t="s">
        <v>216</v>
      </c>
    </row>
    <row r="30" spans="1:4" x14ac:dyDescent="0.3">
      <c r="A30" s="106">
        <v>45089</v>
      </c>
      <c r="B30" s="107" t="s">
        <v>110</v>
      </c>
      <c r="C30" s="103" t="s">
        <v>215</v>
      </c>
      <c r="D30" s="101" t="s">
        <v>214</v>
      </c>
    </row>
    <row r="31" spans="1:4" x14ac:dyDescent="0.3">
      <c r="A31" s="106">
        <v>45089</v>
      </c>
      <c r="B31" s="107" t="s">
        <v>110</v>
      </c>
      <c r="C31" s="103" t="s">
        <v>250</v>
      </c>
      <c r="D31" s="112" t="s">
        <v>249</v>
      </c>
    </row>
    <row r="32" spans="1:4" x14ac:dyDescent="0.3">
      <c r="A32" s="106">
        <v>45089</v>
      </c>
      <c r="B32" s="107" t="s">
        <v>110</v>
      </c>
      <c r="C32" s="103" t="s">
        <v>252</v>
      </c>
      <c r="D32" s="112" t="s">
        <v>251</v>
      </c>
    </row>
    <row r="33" spans="1:4" x14ac:dyDescent="0.3">
      <c r="A33" s="106">
        <v>45089</v>
      </c>
      <c r="B33" s="107" t="s">
        <v>110</v>
      </c>
      <c r="C33" s="103" t="s">
        <v>231</v>
      </c>
      <c r="D33" s="112" t="s">
        <v>230</v>
      </c>
    </row>
    <row r="34" spans="1:4" x14ac:dyDescent="0.3">
      <c r="A34" s="106">
        <v>45089</v>
      </c>
      <c r="B34" s="107" t="s">
        <v>110</v>
      </c>
      <c r="C34" s="108" t="s">
        <v>302</v>
      </c>
      <c r="D34" s="107" t="s">
        <v>297</v>
      </c>
    </row>
    <row r="35" spans="1:4" x14ac:dyDescent="0.3">
      <c r="A35" s="106">
        <v>45089</v>
      </c>
      <c r="B35" s="107" t="s">
        <v>110</v>
      </c>
      <c r="C35" s="108" t="s">
        <v>301</v>
      </c>
      <c r="D35" s="107" t="s">
        <v>208</v>
      </c>
    </row>
    <row r="36" spans="1:4" x14ac:dyDescent="0.3">
      <c r="A36" s="106">
        <v>45089</v>
      </c>
      <c r="B36" s="107" t="s">
        <v>110</v>
      </c>
      <c r="C36" s="108" t="s">
        <v>300</v>
      </c>
      <c r="D36" s="107" t="s">
        <v>208</v>
      </c>
    </row>
    <row r="37" spans="1:4" x14ac:dyDescent="0.3">
      <c r="A37" s="106">
        <v>45089</v>
      </c>
      <c r="B37" s="107" t="s">
        <v>110</v>
      </c>
      <c r="C37" s="108" t="s">
        <v>299</v>
      </c>
      <c r="D37" s="107" t="s">
        <v>294</v>
      </c>
    </row>
    <row r="38" spans="1:4" x14ac:dyDescent="0.3">
      <c r="A38" s="106">
        <v>45089</v>
      </c>
      <c r="B38" s="107" t="s">
        <v>110</v>
      </c>
      <c r="C38" s="110" t="s">
        <v>293</v>
      </c>
      <c r="D38" s="111" t="s">
        <v>207</v>
      </c>
    </row>
    <row r="39" spans="1:4" x14ac:dyDescent="0.3">
      <c r="A39" s="106">
        <v>45089</v>
      </c>
      <c r="B39" s="107" t="s">
        <v>110</v>
      </c>
      <c r="C39" s="101"/>
      <c r="D39" s="52" t="s">
        <v>269</v>
      </c>
    </row>
    <row r="40" spans="1:4" x14ac:dyDescent="0.3">
      <c r="A40" s="106">
        <v>45089</v>
      </c>
      <c r="B40" s="107" t="s">
        <v>170</v>
      </c>
      <c r="C40" s="109" t="s">
        <v>298</v>
      </c>
      <c r="D40" s="107" t="s">
        <v>297</v>
      </c>
    </row>
    <row r="41" spans="1:4" x14ac:dyDescent="0.3">
      <c r="A41" s="106">
        <v>45089</v>
      </c>
      <c r="B41" s="107" t="s">
        <v>170</v>
      </c>
      <c r="C41" s="109" t="s">
        <v>296</v>
      </c>
      <c r="D41" s="107" t="s">
        <v>208</v>
      </c>
    </row>
    <row r="42" spans="1:4" x14ac:dyDescent="0.3">
      <c r="A42" s="106">
        <v>45089</v>
      </c>
      <c r="B42" s="107" t="s">
        <v>170</v>
      </c>
      <c r="C42" s="109" t="s">
        <v>295</v>
      </c>
      <c r="D42" s="107" t="s">
        <v>294</v>
      </c>
    </row>
    <row r="43" spans="1:4" x14ac:dyDescent="0.3">
      <c r="A43" s="113">
        <v>45089</v>
      </c>
      <c r="B43" s="101" t="s">
        <v>99</v>
      </c>
      <c r="C43" s="101"/>
      <c r="D43" s="101" t="s">
        <v>208</v>
      </c>
    </row>
    <row r="44" spans="1:4" x14ac:dyDescent="0.3">
      <c r="A44" s="106">
        <v>45089</v>
      </c>
      <c r="B44" s="107" t="s">
        <v>100</v>
      </c>
      <c r="C44" s="100" t="s">
        <v>292</v>
      </c>
      <c r="D44" s="52" t="s">
        <v>230</v>
      </c>
    </row>
    <row r="45" spans="1:4" x14ac:dyDescent="0.3">
      <c r="A45" s="106">
        <v>45089</v>
      </c>
      <c r="B45" s="107" t="s">
        <v>100</v>
      </c>
      <c r="C45" s="101" t="s">
        <v>291</v>
      </c>
      <c r="D45" s="52" t="s">
        <v>230</v>
      </c>
    </row>
    <row r="46" spans="1:4" x14ac:dyDescent="0.3">
      <c r="A46" s="106">
        <v>45089</v>
      </c>
      <c r="B46" s="107" t="s">
        <v>100</v>
      </c>
      <c r="C46" s="101" t="s">
        <v>290</v>
      </c>
      <c r="D46" s="52" t="s">
        <v>258</v>
      </c>
    </row>
    <row r="47" spans="1:4" x14ac:dyDescent="0.3">
      <c r="A47" s="106">
        <v>45089</v>
      </c>
      <c r="B47" s="107" t="s">
        <v>100</v>
      </c>
      <c r="C47" s="101" t="s">
        <v>289</v>
      </c>
      <c r="D47" s="52" t="s">
        <v>256</v>
      </c>
    </row>
    <row r="48" spans="1:4" x14ac:dyDescent="0.3">
      <c r="A48" s="106">
        <v>45089</v>
      </c>
      <c r="B48" s="107" t="s">
        <v>100</v>
      </c>
      <c r="C48" s="102" t="s">
        <v>288</v>
      </c>
      <c r="D48" s="112" t="s">
        <v>265</v>
      </c>
    </row>
    <row r="49" spans="1:4" x14ac:dyDescent="0.3">
      <c r="A49" s="106">
        <v>45089</v>
      </c>
      <c r="B49" s="107" t="s">
        <v>100</v>
      </c>
      <c r="C49" s="101" t="s">
        <v>287</v>
      </c>
      <c r="D49" s="52" t="s">
        <v>263</v>
      </c>
    </row>
    <row r="50" spans="1:4" x14ac:dyDescent="0.3">
      <c r="A50" s="106">
        <v>45089</v>
      </c>
      <c r="B50" s="107" t="s">
        <v>100</v>
      </c>
      <c r="C50" s="101" t="s">
        <v>286</v>
      </c>
      <c r="D50" s="52" t="s">
        <v>249</v>
      </c>
    </row>
    <row r="51" spans="1:4" x14ac:dyDescent="0.3">
      <c r="A51" s="106">
        <v>45089</v>
      </c>
      <c r="B51" s="107" t="s">
        <v>100</v>
      </c>
      <c r="C51" s="101" t="s">
        <v>285</v>
      </c>
      <c r="D51" s="52" t="s">
        <v>284</v>
      </c>
    </row>
    <row r="52" spans="1:4" x14ac:dyDescent="0.3">
      <c r="A52" s="106">
        <v>45089</v>
      </c>
      <c r="B52" s="107" t="s">
        <v>100</v>
      </c>
      <c r="C52" s="101" t="s">
        <v>283</v>
      </c>
      <c r="D52" s="52" t="s">
        <v>282</v>
      </c>
    </row>
    <row r="53" spans="1:4" x14ac:dyDescent="0.3">
      <c r="A53" s="106">
        <v>45089</v>
      </c>
      <c r="B53" s="107" t="s">
        <v>100</v>
      </c>
      <c r="C53" s="101" t="s">
        <v>281</v>
      </c>
      <c r="D53" s="52" t="s">
        <v>251</v>
      </c>
    </row>
    <row r="54" spans="1:4" x14ac:dyDescent="0.3">
      <c r="A54" s="106">
        <v>45089</v>
      </c>
      <c r="B54" s="107" t="s">
        <v>100</v>
      </c>
      <c r="C54" s="100" t="s">
        <v>280</v>
      </c>
      <c r="D54" s="52" t="s">
        <v>236</v>
      </c>
    </row>
    <row r="55" spans="1:4" x14ac:dyDescent="0.3">
      <c r="A55" s="106">
        <v>45089</v>
      </c>
      <c r="B55" s="107" t="s">
        <v>100</v>
      </c>
      <c r="C55" s="101" t="s">
        <v>279</v>
      </c>
      <c r="D55" s="52" t="s">
        <v>239</v>
      </c>
    </row>
    <row r="56" spans="1:4" x14ac:dyDescent="0.3">
      <c r="A56" s="106">
        <v>45089</v>
      </c>
      <c r="B56" s="107" t="s">
        <v>100</v>
      </c>
      <c r="C56" s="101" t="s">
        <v>278</v>
      </c>
      <c r="D56" s="52" t="s">
        <v>239</v>
      </c>
    </row>
    <row r="57" spans="1:4" x14ac:dyDescent="0.3">
      <c r="A57" s="106">
        <v>45089</v>
      </c>
      <c r="B57" s="107" t="s">
        <v>100</v>
      </c>
      <c r="C57" s="101" t="s">
        <v>277</v>
      </c>
      <c r="D57" s="52" t="s">
        <v>260</v>
      </c>
    </row>
    <row r="58" spans="1:4" x14ac:dyDescent="0.3">
      <c r="A58" s="106">
        <v>45089</v>
      </c>
      <c r="B58" s="107" t="s">
        <v>100</v>
      </c>
      <c r="C58" s="101" t="s">
        <v>276</v>
      </c>
      <c r="D58" s="52" t="s">
        <v>260</v>
      </c>
    </row>
    <row r="59" spans="1:4" x14ac:dyDescent="0.3">
      <c r="A59" s="106">
        <v>45089</v>
      </c>
      <c r="B59" s="107" t="s">
        <v>100</v>
      </c>
      <c r="C59" s="101" t="s">
        <v>275</v>
      </c>
      <c r="D59" s="52" t="s">
        <v>260</v>
      </c>
    </row>
    <row r="60" spans="1:4" x14ac:dyDescent="0.3">
      <c r="A60" s="106">
        <v>45089</v>
      </c>
      <c r="B60" s="107" t="s">
        <v>100</v>
      </c>
      <c r="C60" s="101" t="s">
        <v>274</v>
      </c>
      <c r="D60" s="52" t="s">
        <v>234</v>
      </c>
    </row>
    <row r="61" spans="1:4" x14ac:dyDescent="0.3">
      <c r="A61" s="106">
        <v>45089</v>
      </c>
      <c r="B61" s="107" t="s">
        <v>100</v>
      </c>
      <c r="C61" s="101" t="s">
        <v>273</v>
      </c>
      <c r="D61" s="52" t="s">
        <v>234</v>
      </c>
    </row>
    <row r="62" spans="1:4" x14ac:dyDescent="0.3">
      <c r="A62" s="106">
        <v>45089</v>
      </c>
      <c r="B62" s="107" t="s">
        <v>100</v>
      </c>
      <c r="C62" s="101" t="s">
        <v>272</v>
      </c>
      <c r="D62" s="52" t="s">
        <v>234</v>
      </c>
    </row>
    <row r="63" spans="1:4" x14ac:dyDescent="0.3">
      <c r="A63" s="106">
        <v>45089</v>
      </c>
      <c r="B63" s="107" t="s">
        <v>100</v>
      </c>
      <c r="C63" s="101" t="s">
        <v>271</v>
      </c>
      <c r="D63" s="52" t="s">
        <v>234</v>
      </c>
    </row>
    <row r="64" spans="1:4" x14ac:dyDescent="0.3">
      <c r="A64" s="106">
        <v>45089</v>
      </c>
      <c r="B64" s="107" t="s">
        <v>100</v>
      </c>
      <c r="C64" s="101" t="s">
        <v>270</v>
      </c>
      <c r="D64" s="52" t="s">
        <v>234</v>
      </c>
    </row>
    <row r="65" spans="1:4" x14ac:dyDescent="0.3">
      <c r="A65" s="106">
        <v>45089</v>
      </c>
      <c r="B65" s="107" t="s">
        <v>100</v>
      </c>
      <c r="C65" s="108" t="s">
        <v>304</v>
      </c>
      <c r="D65" s="107" t="s">
        <v>297</v>
      </c>
    </row>
    <row r="66" spans="1:4" x14ac:dyDescent="0.3">
      <c r="A66" s="106">
        <v>45089</v>
      </c>
      <c r="B66" s="107" t="s">
        <v>100</v>
      </c>
      <c r="C66" s="108" t="s">
        <v>303</v>
      </c>
      <c r="D66" s="107" t="s">
        <v>294</v>
      </c>
    </row>
    <row r="67" spans="1:4" x14ac:dyDescent="0.3">
      <c r="A67" s="106">
        <v>45089</v>
      </c>
      <c r="B67" s="107" t="s">
        <v>100</v>
      </c>
      <c r="C67" s="110" t="s">
        <v>293</v>
      </c>
      <c r="D67" s="111" t="s">
        <v>207</v>
      </c>
    </row>
    <row r="68" spans="1:4" ht="14.4" customHeight="1" x14ac:dyDescent="0.3">
      <c r="A68" s="106">
        <v>45089</v>
      </c>
      <c r="B68" s="107" t="s">
        <v>111</v>
      </c>
      <c r="C68" s="108" t="s">
        <v>305</v>
      </c>
      <c r="D68" s="107" t="s">
        <v>297</v>
      </c>
    </row>
    <row r="69" spans="1:4" ht="14.4" customHeight="1" x14ac:dyDescent="0.3">
      <c r="A69" s="106">
        <v>45089</v>
      </c>
      <c r="B69" s="107" t="s">
        <v>111</v>
      </c>
      <c r="C69" s="110" t="s">
        <v>293</v>
      </c>
      <c r="D69" s="111" t="s">
        <v>207</v>
      </c>
    </row>
    <row r="70" spans="1:4" ht="14.4" customHeight="1" x14ac:dyDescent="0.3">
      <c r="A70" s="114">
        <v>45096</v>
      </c>
      <c r="B70" s="115" t="s">
        <v>211</v>
      </c>
      <c r="C70" s="115" t="s">
        <v>210</v>
      </c>
      <c r="D70" s="115" t="s">
        <v>209</v>
      </c>
    </row>
    <row r="71" spans="1:4" ht="14.4" customHeight="1" x14ac:dyDescent="0.3">
      <c r="A71" s="116">
        <v>45096</v>
      </c>
      <c r="B71" s="115" t="s">
        <v>100</v>
      </c>
      <c r="C71" s="115" t="s">
        <v>210</v>
      </c>
      <c r="D71" s="115" t="s">
        <v>209</v>
      </c>
    </row>
    <row r="72" spans="1:4" ht="14.4" customHeight="1" x14ac:dyDescent="0.3">
      <c r="A72" s="116">
        <v>45096</v>
      </c>
      <c r="B72" s="115" t="s">
        <v>111</v>
      </c>
      <c r="C72" s="115" t="s">
        <v>210</v>
      </c>
      <c r="D72" s="115" t="s">
        <v>209</v>
      </c>
    </row>
    <row r="73" spans="1:4" ht="14.4" customHeight="1" x14ac:dyDescent="0.3">
      <c r="A73" s="114">
        <v>45117</v>
      </c>
      <c r="B73" s="115" t="s">
        <v>110</v>
      </c>
      <c r="C73" s="115" t="s">
        <v>210</v>
      </c>
      <c r="D73" s="115" t="s">
        <v>209</v>
      </c>
    </row>
    <row r="74" spans="1:4" x14ac:dyDescent="0.3">
      <c r="A74" s="116">
        <v>45117</v>
      </c>
      <c r="B74" s="115" t="s">
        <v>99</v>
      </c>
      <c r="C74" s="115" t="s">
        <v>210</v>
      </c>
      <c r="D74" s="115" t="s">
        <v>209</v>
      </c>
    </row>
  </sheetData>
  <sheetProtection algorithmName="SHA-512" hashValue="+Q4Cle5nx97Li0NN+ZJR5+xZe2Q2leQla/Z0YmPfJTEP8iij4Dy7OjhWjYVWWun1zqQ9qomLKz24hX0n7FYk4Q==" saltValue="C2VC1qdbYVOY6sFOZenbmg==" spinCount="100000" sheet="1" objects="1" scenarios="1"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F183-CD08-4B4B-98A6-31E7B91E1276}">
  <sheetPr>
    <tabColor rgb="FFB4BC00"/>
    <pageSetUpPr fitToPage="1"/>
  </sheetPr>
  <dimension ref="A1:D40"/>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06">
        <v>45089</v>
      </c>
      <c r="B3" s="107" t="s">
        <v>110</v>
      </c>
      <c r="C3" s="103" t="s">
        <v>229</v>
      </c>
      <c r="D3" s="101" t="s">
        <v>228</v>
      </c>
    </row>
    <row r="4" spans="1:4" x14ac:dyDescent="0.3">
      <c r="A4" s="106">
        <v>45089</v>
      </c>
      <c r="B4" s="107" t="s">
        <v>110</v>
      </c>
      <c r="C4" s="103" t="s">
        <v>227</v>
      </c>
      <c r="D4" s="101" t="s">
        <v>226</v>
      </c>
    </row>
    <row r="5" spans="1:4" x14ac:dyDescent="0.3">
      <c r="A5" s="106">
        <v>45089</v>
      </c>
      <c r="B5" s="107" t="s">
        <v>110</v>
      </c>
      <c r="C5" s="103" t="s">
        <v>225</v>
      </c>
      <c r="D5" s="105" t="s">
        <v>224</v>
      </c>
    </row>
    <row r="6" spans="1:4" x14ac:dyDescent="0.3">
      <c r="A6" s="106">
        <v>45089</v>
      </c>
      <c r="B6" s="107" t="s">
        <v>110</v>
      </c>
      <c r="C6" s="103" t="s">
        <v>268</v>
      </c>
      <c r="D6" s="112" t="s">
        <v>267</v>
      </c>
    </row>
    <row r="7" spans="1:4" x14ac:dyDescent="0.3">
      <c r="A7" s="106">
        <v>45089</v>
      </c>
      <c r="B7" s="107" t="s">
        <v>110</v>
      </c>
      <c r="C7" s="104" t="s">
        <v>266</v>
      </c>
      <c r="D7" s="112" t="s">
        <v>265</v>
      </c>
    </row>
    <row r="8" spans="1:4" x14ac:dyDescent="0.3">
      <c r="A8" s="106">
        <v>45089</v>
      </c>
      <c r="B8" s="107" t="s">
        <v>110</v>
      </c>
      <c r="C8" s="103" t="s">
        <v>264</v>
      </c>
      <c r="D8" s="112" t="s">
        <v>263</v>
      </c>
    </row>
    <row r="9" spans="1:4" x14ac:dyDescent="0.3">
      <c r="A9" s="106">
        <v>45089</v>
      </c>
      <c r="B9" s="107" t="s">
        <v>110</v>
      </c>
      <c r="C9" s="103" t="s">
        <v>262</v>
      </c>
      <c r="D9" s="112" t="s">
        <v>260</v>
      </c>
    </row>
    <row r="10" spans="1:4" x14ac:dyDescent="0.3">
      <c r="A10" s="106">
        <v>45089</v>
      </c>
      <c r="B10" s="107" t="s">
        <v>110</v>
      </c>
      <c r="C10" s="103" t="s">
        <v>261</v>
      </c>
      <c r="D10" s="112" t="s">
        <v>260</v>
      </c>
    </row>
    <row r="11" spans="1:4" x14ac:dyDescent="0.3">
      <c r="A11" s="106">
        <v>45089</v>
      </c>
      <c r="B11" s="107" t="s">
        <v>110</v>
      </c>
      <c r="C11" s="103" t="s">
        <v>259</v>
      </c>
      <c r="D11" s="112" t="s">
        <v>258</v>
      </c>
    </row>
    <row r="12" spans="1:4" x14ac:dyDescent="0.3">
      <c r="A12" s="106">
        <v>45089</v>
      </c>
      <c r="B12" s="107" t="s">
        <v>110</v>
      </c>
      <c r="C12" s="103" t="s">
        <v>257</v>
      </c>
      <c r="D12" s="112" t="s">
        <v>256</v>
      </c>
    </row>
    <row r="13" spans="1:4" x14ac:dyDescent="0.3">
      <c r="A13" s="106">
        <v>45089</v>
      </c>
      <c r="B13" s="107" t="s">
        <v>110</v>
      </c>
      <c r="C13" s="103" t="s">
        <v>223</v>
      </c>
      <c r="D13" s="101" t="s">
        <v>222</v>
      </c>
    </row>
    <row r="14" spans="1:4" x14ac:dyDescent="0.3">
      <c r="A14" s="106">
        <v>45089</v>
      </c>
      <c r="B14" s="107" t="s">
        <v>110</v>
      </c>
      <c r="C14" s="103" t="s">
        <v>221</v>
      </c>
      <c r="D14" s="101" t="s">
        <v>220</v>
      </c>
    </row>
    <row r="15" spans="1:4" x14ac:dyDescent="0.3">
      <c r="A15" s="106">
        <v>45089</v>
      </c>
      <c r="B15" s="107" t="s">
        <v>110</v>
      </c>
      <c r="C15" s="103" t="s">
        <v>255</v>
      </c>
      <c r="D15" s="112" t="s">
        <v>247</v>
      </c>
    </row>
    <row r="16" spans="1:4" x14ac:dyDescent="0.3">
      <c r="A16" s="106">
        <v>45089</v>
      </c>
      <c r="B16" s="107" t="s">
        <v>110</v>
      </c>
      <c r="C16" s="103" t="s">
        <v>254</v>
      </c>
      <c r="D16" s="112" t="s">
        <v>247</v>
      </c>
    </row>
    <row r="17" spans="1:4" x14ac:dyDescent="0.3">
      <c r="A17" s="106">
        <v>45089</v>
      </c>
      <c r="B17" s="107" t="s">
        <v>110</v>
      </c>
      <c r="C17" s="103" t="s">
        <v>253</v>
      </c>
      <c r="D17" s="112" t="s">
        <v>234</v>
      </c>
    </row>
    <row r="18" spans="1:4" x14ac:dyDescent="0.3">
      <c r="A18" s="106">
        <v>45089</v>
      </c>
      <c r="B18" s="107" t="s">
        <v>110</v>
      </c>
      <c r="C18" s="103" t="s">
        <v>248</v>
      </c>
      <c r="D18" s="112" t="s">
        <v>247</v>
      </c>
    </row>
    <row r="19" spans="1:4" x14ac:dyDescent="0.3">
      <c r="A19" s="106">
        <v>45089</v>
      </c>
      <c r="B19" s="107" t="s">
        <v>110</v>
      </c>
      <c r="C19" s="103" t="s">
        <v>246</v>
      </c>
      <c r="D19" s="112" t="s">
        <v>245</v>
      </c>
    </row>
    <row r="20" spans="1:4" x14ac:dyDescent="0.3">
      <c r="A20" s="106">
        <v>45089</v>
      </c>
      <c r="B20" s="107" t="s">
        <v>110</v>
      </c>
      <c r="C20" s="103" t="s">
        <v>244</v>
      </c>
      <c r="D20" s="112" t="s">
        <v>243</v>
      </c>
    </row>
    <row r="21" spans="1:4" x14ac:dyDescent="0.3">
      <c r="A21" s="106">
        <v>45089</v>
      </c>
      <c r="B21" s="107" t="s">
        <v>110</v>
      </c>
      <c r="C21" s="103" t="s">
        <v>242</v>
      </c>
      <c r="D21" s="112" t="s">
        <v>241</v>
      </c>
    </row>
    <row r="22" spans="1:4" x14ac:dyDescent="0.3">
      <c r="A22" s="106">
        <v>45089</v>
      </c>
      <c r="B22" s="107" t="s">
        <v>110</v>
      </c>
      <c r="C22" s="103" t="s">
        <v>240</v>
      </c>
      <c r="D22" s="112" t="s">
        <v>239</v>
      </c>
    </row>
    <row r="23" spans="1:4" x14ac:dyDescent="0.3">
      <c r="A23" s="106">
        <v>45089</v>
      </c>
      <c r="B23" s="107" t="s">
        <v>110</v>
      </c>
      <c r="C23" s="103" t="s">
        <v>213</v>
      </c>
      <c r="D23" s="103" t="s">
        <v>212</v>
      </c>
    </row>
    <row r="24" spans="1:4" x14ac:dyDescent="0.3">
      <c r="A24" s="106">
        <v>45089</v>
      </c>
      <c r="B24" s="107" t="s">
        <v>110</v>
      </c>
      <c r="C24" s="103" t="s">
        <v>238</v>
      </c>
      <c r="D24" s="112" t="s">
        <v>236</v>
      </c>
    </row>
    <row r="25" spans="1:4" x14ac:dyDescent="0.3">
      <c r="A25" s="106">
        <v>45089</v>
      </c>
      <c r="B25" s="107" t="s">
        <v>110</v>
      </c>
      <c r="C25" s="103" t="s">
        <v>237</v>
      </c>
      <c r="D25" s="112" t="s">
        <v>236</v>
      </c>
    </row>
    <row r="26" spans="1:4" x14ac:dyDescent="0.3">
      <c r="A26" s="106">
        <v>45089</v>
      </c>
      <c r="B26" s="107" t="s">
        <v>110</v>
      </c>
      <c r="C26" s="103" t="s">
        <v>235</v>
      </c>
      <c r="D26" s="52" t="s">
        <v>234</v>
      </c>
    </row>
    <row r="27" spans="1:4" x14ac:dyDescent="0.3">
      <c r="A27" s="106">
        <v>45089</v>
      </c>
      <c r="B27" s="107" t="s">
        <v>110</v>
      </c>
      <c r="C27" s="103" t="s">
        <v>233</v>
      </c>
      <c r="D27" s="112" t="s">
        <v>232</v>
      </c>
    </row>
    <row r="28" spans="1:4" x14ac:dyDescent="0.3">
      <c r="A28" s="106">
        <v>45089</v>
      </c>
      <c r="B28" s="107" t="s">
        <v>110</v>
      </c>
      <c r="C28" s="101" t="s">
        <v>219</v>
      </c>
      <c r="D28" s="52" t="s">
        <v>218</v>
      </c>
    </row>
    <row r="29" spans="1:4" x14ac:dyDescent="0.3">
      <c r="A29" s="106">
        <v>45089</v>
      </c>
      <c r="B29" s="107" t="s">
        <v>110</v>
      </c>
      <c r="C29" s="103" t="s">
        <v>217</v>
      </c>
      <c r="D29" s="101" t="s">
        <v>216</v>
      </c>
    </row>
    <row r="30" spans="1:4" x14ac:dyDescent="0.3">
      <c r="A30" s="106">
        <v>45089</v>
      </c>
      <c r="B30" s="107" t="s">
        <v>110</v>
      </c>
      <c r="C30" s="103" t="s">
        <v>215</v>
      </c>
      <c r="D30" s="101" t="s">
        <v>214</v>
      </c>
    </row>
    <row r="31" spans="1:4" x14ac:dyDescent="0.3">
      <c r="A31" s="106">
        <v>45089</v>
      </c>
      <c r="B31" s="107" t="s">
        <v>110</v>
      </c>
      <c r="C31" s="103" t="s">
        <v>250</v>
      </c>
      <c r="D31" s="112" t="s">
        <v>249</v>
      </c>
    </row>
    <row r="32" spans="1:4" x14ac:dyDescent="0.3">
      <c r="A32" s="106">
        <v>45089</v>
      </c>
      <c r="B32" s="107" t="s">
        <v>110</v>
      </c>
      <c r="C32" s="103" t="s">
        <v>252</v>
      </c>
      <c r="D32" s="112" t="s">
        <v>251</v>
      </c>
    </row>
    <row r="33" spans="1:4" x14ac:dyDescent="0.3">
      <c r="A33" s="106">
        <v>45089</v>
      </c>
      <c r="B33" s="107" t="s">
        <v>110</v>
      </c>
      <c r="C33" s="103" t="s">
        <v>231</v>
      </c>
      <c r="D33" s="112" t="s">
        <v>230</v>
      </c>
    </row>
    <row r="34" spans="1:4" x14ac:dyDescent="0.3">
      <c r="A34" s="106">
        <v>45089</v>
      </c>
      <c r="B34" s="107" t="s">
        <v>110</v>
      </c>
      <c r="C34" s="108" t="s">
        <v>302</v>
      </c>
      <c r="D34" s="107" t="s">
        <v>297</v>
      </c>
    </row>
    <row r="35" spans="1:4" x14ac:dyDescent="0.3">
      <c r="A35" s="106">
        <v>45089</v>
      </c>
      <c r="B35" s="107" t="s">
        <v>110</v>
      </c>
      <c r="C35" s="108" t="s">
        <v>301</v>
      </c>
      <c r="D35" s="107" t="s">
        <v>208</v>
      </c>
    </row>
    <row r="36" spans="1:4" x14ac:dyDescent="0.3">
      <c r="A36" s="106">
        <v>45089</v>
      </c>
      <c r="B36" s="107" t="s">
        <v>110</v>
      </c>
      <c r="C36" s="108" t="s">
        <v>300</v>
      </c>
      <c r="D36" s="107" t="s">
        <v>208</v>
      </c>
    </row>
    <row r="37" spans="1:4" x14ac:dyDescent="0.3">
      <c r="A37" s="106">
        <v>45089</v>
      </c>
      <c r="B37" s="107" t="s">
        <v>110</v>
      </c>
      <c r="C37" s="108" t="s">
        <v>299</v>
      </c>
      <c r="D37" s="107" t="s">
        <v>294</v>
      </c>
    </row>
    <row r="38" spans="1:4" x14ac:dyDescent="0.3">
      <c r="A38" s="106">
        <v>45089</v>
      </c>
      <c r="B38" s="107" t="s">
        <v>110</v>
      </c>
      <c r="C38" s="110" t="s">
        <v>293</v>
      </c>
      <c r="D38" s="111" t="s">
        <v>207</v>
      </c>
    </row>
    <row r="39" spans="1:4" x14ac:dyDescent="0.3">
      <c r="A39" s="106">
        <v>45089</v>
      </c>
      <c r="B39" s="107" t="s">
        <v>110</v>
      </c>
      <c r="C39" s="101"/>
      <c r="D39" s="52" t="s">
        <v>269</v>
      </c>
    </row>
    <row r="40" spans="1:4" x14ac:dyDescent="0.3">
      <c r="A40" s="114">
        <v>45117</v>
      </c>
      <c r="B40" s="115" t="s">
        <v>110</v>
      </c>
      <c r="C40" s="115" t="s">
        <v>210</v>
      </c>
      <c r="D40" s="115" t="s">
        <v>209</v>
      </c>
    </row>
  </sheetData>
  <sheetProtection algorithmName="SHA-512" hashValue="mseDvApLHGb4rJp3thyYtB8Mr/VFCN26SBkcV6RCK3cNlaMOyOsaFpizXfc1le1IUQq1Na8j8tfFEjFq29BoPg==" saltValue="IocMP5ES6AT2iTGR6nAh2g==" spinCount="100000" sheet="1" objects="1" scenarios="1" formatCells="0" formatColumns="0" formatRows="0"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D9EB-C078-40CB-85B3-43864B912828}">
  <sheetPr>
    <tabColor rgb="FFB4BC00"/>
    <pageSetUpPr fitToPage="1"/>
  </sheetPr>
  <dimension ref="A1:D6"/>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06">
        <v>45089</v>
      </c>
      <c r="B3" s="107" t="s">
        <v>170</v>
      </c>
      <c r="C3" s="109" t="s">
        <v>298</v>
      </c>
      <c r="D3" s="107" t="s">
        <v>297</v>
      </c>
    </row>
    <row r="4" spans="1:4" x14ac:dyDescent="0.3">
      <c r="A4" s="106">
        <v>45089</v>
      </c>
      <c r="B4" s="107" t="s">
        <v>170</v>
      </c>
      <c r="C4" s="109" t="s">
        <v>296</v>
      </c>
      <c r="D4" s="107" t="s">
        <v>208</v>
      </c>
    </row>
    <row r="5" spans="1:4" x14ac:dyDescent="0.3">
      <c r="A5" s="106">
        <v>45089</v>
      </c>
      <c r="B5" s="107" t="s">
        <v>170</v>
      </c>
      <c r="C5" s="109" t="s">
        <v>295</v>
      </c>
      <c r="D5" s="107" t="s">
        <v>294</v>
      </c>
    </row>
    <row r="6" spans="1:4" x14ac:dyDescent="0.3">
      <c r="A6" s="114">
        <v>45096</v>
      </c>
      <c r="B6" s="115" t="s">
        <v>211</v>
      </c>
      <c r="C6" s="115" t="s">
        <v>210</v>
      </c>
      <c r="D6" s="115" t="s">
        <v>209</v>
      </c>
    </row>
  </sheetData>
  <sheetProtection algorithmName="SHA-512" hashValue="iQU0jkqeLu3IZ04HQ7lDLL/JOU5vmOASwwHU1OZykPwn021aA7rzjBGRK1hG4Y5kxkxYweXYu1aJgWfcBvq0RQ==" saltValue="eK3yuCUP5I3yjqIz1izK6w==" spinCount="100000" sheet="1" objects="1" scenarios="1" formatCells="0" formatColumns="0" formatRows="0"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14D9-C742-4A4A-BFD0-F27B9EC1EFCE}">
  <sheetPr>
    <tabColor rgb="FFB4BC00"/>
    <pageSetUpPr fitToPage="1"/>
  </sheetPr>
  <dimension ref="A1:D4"/>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13">
        <v>45089</v>
      </c>
      <c r="B3" s="101" t="s">
        <v>99</v>
      </c>
      <c r="C3" s="101"/>
      <c r="D3" s="101" t="s">
        <v>208</v>
      </c>
    </row>
    <row r="4" spans="1:4" x14ac:dyDescent="0.3">
      <c r="A4" s="116">
        <v>45117</v>
      </c>
      <c r="B4" s="115" t="s">
        <v>99</v>
      </c>
      <c r="C4" s="115" t="s">
        <v>210</v>
      </c>
      <c r="D4" s="115" t="s">
        <v>209</v>
      </c>
    </row>
  </sheetData>
  <sheetProtection algorithmName="SHA-512" hashValue="RlpPSEVfcVCxO0r2r2u2mrTq3K8ORhJGcAK0ztamsQ0mWFzeG/dhHpzUGq+2M4pTb3Ai8uOwH3sxumjDBJRc0Q==" saltValue="ivxTKIKx2WGS462PQyirAA==" spinCount="100000" sheet="1" objects="1" scenarios="1" formatCells="0" formatColumns="0" formatRows="0"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59A3E-F008-4DA7-9C50-1140267F0738}">
  <sheetPr>
    <tabColor rgb="FFB4BC00"/>
    <pageSetUpPr fitToPage="1"/>
  </sheetPr>
  <dimension ref="A1:D27"/>
  <sheetViews>
    <sheetView workbookViewId="0">
      <selection sqref="A1:D1"/>
    </sheetView>
  </sheetViews>
  <sheetFormatPr defaultRowHeight="14.4" x14ac:dyDescent="0.3"/>
  <cols>
    <col min="1" max="1" width="10.21875" style="99" bestFit="1" customWidth="1"/>
    <col min="2" max="2" width="8.5546875" style="99" customWidth="1"/>
    <col min="3" max="3" width="38.21875" style="99" bestFit="1" customWidth="1"/>
    <col min="4" max="4" width="34" style="99" bestFit="1" customWidth="1"/>
    <col min="5" max="16384" width="8.88671875" style="99"/>
  </cols>
  <sheetData>
    <row r="1" spans="1:4" ht="36" customHeight="1" x14ac:dyDescent="0.3">
      <c r="A1" s="137" t="s">
        <v>309</v>
      </c>
      <c r="B1" s="137"/>
      <c r="C1" s="137"/>
      <c r="D1" s="137"/>
    </row>
    <row r="2" spans="1:4" x14ac:dyDescent="0.3">
      <c r="A2" s="99" t="s">
        <v>191</v>
      </c>
      <c r="B2" s="99" t="s">
        <v>308</v>
      </c>
      <c r="C2" s="99" t="s">
        <v>307</v>
      </c>
      <c r="D2" s="99" t="s">
        <v>306</v>
      </c>
    </row>
    <row r="3" spans="1:4" x14ac:dyDescent="0.3">
      <c r="A3" s="106">
        <v>45089</v>
      </c>
      <c r="B3" s="107" t="s">
        <v>100</v>
      </c>
      <c r="C3" s="100" t="s">
        <v>292</v>
      </c>
      <c r="D3" s="52" t="s">
        <v>230</v>
      </c>
    </row>
    <row r="4" spans="1:4" x14ac:dyDescent="0.3">
      <c r="A4" s="106">
        <v>45089</v>
      </c>
      <c r="B4" s="107" t="s">
        <v>100</v>
      </c>
      <c r="C4" s="101" t="s">
        <v>291</v>
      </c>
      <c r="D4" s="52" t="s">
        <v>230</v>
      </c>
    </row>
    <row r="5" spans="1:4" x14ac:dyDescent="0.3">
      <c r="A5" s="106">
        <v>45089</v>
      </c>
      <c r="B5" s="107" t="s">
        <v>100</v>
      </c>
      <c r="C5" s="101" t="s">
        <v>290</v>
      </c>
      <c r="D5" s="52" t="s">
        <v>258</v>
      </c>
    </row>
    <row r="6" spans="1:4" x14ac:dyDescent="0.3">
      <c r="A6" s="106">
        <v>45089</v>
      </c>
      <c r="B6" s="107" t="s">
        <v>100</v>
      </c>
      <c r="C6" s="101" t="s">
        <v>289</v>
      </c>
      <c r="D6" s="52" t="s">
        <v>256</v>
      </c>
    </row>
    <row r="7" spans="1:4" x14ac:dyDescent="0.3">
      <c r="A7" s="106">
        <v>45089</v>
      </c>
      <c r="B7" s="107" t="s">
        <v>100</v>
      </c>
      <c r="C7" s="102" t="s">
        <v>288</v>
      </c>
      <c r="D7" s="112" t="s">
        <v>265</v>
      </c>
    </row>
    <row r="8" spans="1:4" x14ac:dyDescent="0.3">
      <c r="A8" s="106">
        <v>45089</v>
      </c>
      <c r="B8" s="107" t="s">
        <v>100</v>
      </c>
      <c r="C8" s="101" t="s">
        <v>287</v>
      </c>
      <c r="D8" s="52" t="s">
        <v>263</v>
      </c>
    </row>
    <row r="9" spans="1:4" x14ac:dyDescent="0.3">
      <c r="A9" s="106">
        <v>45089</v>
      </c>
      <c r="B9" s="107" t="s">
        <v>100</v>
      </c>
      <c r="C9" s="101" t="s">
        <v>286</v>
      </c>
      <c r="D9" s="52" t="s">
        <v>249</v>
      </c>
    </row>
    <row r="10" spans="1:4" x14ac:dyDescent="0.3">
      <c r="A10" s="106">
        <v>45089</v>
      </c>
      <c r="B10" s="107" t="s">
        <v>100</v>
      </c>
      <c r="C10" s="101" t="s">
        <v>285</v>
      </c>
      <c r="D10" s="52" t="s">
        <v>284</v>
      </c>
    </row>
    <row r="11" spans="1:4" x14ac:dyDescent="0.3">
      <c r="A11" s="106">
        <v>45089</v>
      </c>
      <c r="B11" s="107" t="s">
        <v>100</v>
      </c>
      <c r="C11" s="101" t="s">
        <v>283</v>
      </c>
      <c r="D11" s="52" t="s">
        <v>282</v>
      </c>
    </row>
    <row r="12" spans="1:4" x14ac:dyDescent="0.3">
      <c r="A12" s="106">
        <v>45089</v>
      </c>
      <c r="B12" s="107" t="s">
        <v>100</v>
      </c>
      <c r="C12" s="101" t="s">
        <v>281</v>
      </c>
      <c r="D12" s="52" t="s">
        <v>251</v>
      </c>
    </row>
    <row r="13" spans="1:4" x14ac:dyDescent="0.3">
      <c r="A13" s="106">
        <v>45089</v>
      </c>
      <c r="B13" s="107" t="s">
        <v>100</v>
      </c>
      <c r="C13" s="100" t="s">
        <v>280</v>
      </c>
      <c r="D13" s="52" t="s">
        <v>236</v>
      </c>
    </row>
    <row r="14" spans="1:4" x14ac:dyDescent="0.3">
      <c r="A14" s="106">
        <v>45089</v>
      </c>
      <c r="B14" s="107" t="s">
        <v>100</v>
      </c>
      <c r="C14" s="101" t="s">
        <v>279</v>
      </c>
      <c r="D14" s="52" t="s">
        <v>239</v>
      </c>
    </row>
    <row r="15" spans="1:4" x14ac:dyDescent="0.3">
      <c r="A15" s="106">
        <v>45089</v>
      </c>
      <c r="B15" s="107" t="s">
        <v>100</v>
      </c>
      <c r="C15" s="101" t="s">
        <v>278</v>
      </c>
      <c r="D15" s="52" t="s">
        <v>239</v>
      </c>
    </row>
    <row r="16" spans="1:4" x14ac:dyDescent="0.3">
      <c r="A16" s="106">
        <v>45089</v>
      </c>
      <c r="B16" s="107" t="s">
        <v>100</v>
      </c>
      <c r="C16" s="101" t="s">
        <v>277</v>
      </c>
      <c r="D16" s="52" t="s">
        <v>260</v>
      </c>
    </row>
    <row r="17" spans="1:4" x14ac:dyDescent="0.3">
      <c r="A17" s="106">
        <v>45089</v>
      </c>
      <c r="B17" s="107" t="s">
        <v>100</v>
      </c>
      <c r="C17" s="101" t="s">
        <v>276</v>
      </c>
      <c r="D17" s="52" t="s">
        <v>260</v>
      </c>
    </row>
    <row r="18" spans="1:4" x14ac:dyDescent="0.3">
      <c r="A18" s="106">
        <v>45089</v>
      </c>
      <c r="B18" s="107" t="s">
        <v>100</v>
      </c>
      <c r="C18" s="101" t="s">
        <v>275</v>
      </c>
      <c r="D18" s="52" t="s">
        <v>260</v>
      </c>
    </row>
    <row r="19" spans="1:4" x14ac:dyDescent="0.3">
      <c r="A19" s="106">
        <v>45089</v>
      </c>
      <c r="B19" s="107" t="s">
        <v>100</v>
      </c>
      <c r="C19" s="101" t="s">
        <v>274</v>
      </c>
      <c r="D19" s="52" t="s">
        <v>234</v>
      </c>
    </row>
    <row r="20" spans="1:4" x14ac:dyDescent="0.3">
      <c r="A20" s="106">
        <v>45089</v>
      </c>
      <c r="B20" s="107" t="s">
        <v>100</v>
      </c>
      <c r="C20" s="101" t="s">
        <v>273</v>
      </c>
      <c r="D20" s="52" t="s">
        <v>234</v>
      </c>
    </row>
    <row r="21" spans="1:4" x14ac:dyDescent="0.3">
      <c r="A21" s="106">
        <v>45089</v>
      </c>
      <c r="B21" s="107" t="s">
        <v>100</v>
      </c>
      <c r="C21" s="101" t="s">
        <v>272</v>
      </c>
      <c r="D21" s="52" t="s">
        <v>234</v>
      </c>
    </row>
    <row r="22" spans="1:4" x14ac:dyDescent="0.3">
      <c r="A22" s="106">
        <v>45089</v>
      </c>
      <c r="B22" s="107" t="s">
        <v>100</v>
      </c>
      <c r="C22" s="101" t="s">
        <v>271</v>
      </c>
      <c r="D22" s="52" t="s">
        <v>234</v>
      </c>
    </row>
    <row r="23" spans="1:4" x14ac:dyDescent="0.3">
      <c r="A23" s="106">
        <v>45089</v>
      </c>
      <c r="B23" s="107" t="s">
        <v>100</v>
      </c>
      <c r="C23" s="101" t="s">
        <v>270</v>
      </c>
      <c r="D23" s="52" t="s">
        <v>234</v>
      </c>
    </row>
    <row r="24" spans="1:4" x14ac:dyDescent="0.3">
      <c r="A24" s="106">
        <v>45089</v>
      </c>
      <c r="B24" s="107" t="s">
        <v>100</v>
      </c>
      <c r="C24" s="108" t="s">
        <v>304</v>
      </c>
      <c r="D24" s="107" t="s">
        <v>297</v>
      </c>
    </row>
    <row r="25" spans="1:4" x14ac:dyDescent="0.3">
      <c r="A25" s="106">
        <v>45089</v>
      </c>
      <c r="B25" s="107" t="s">
        <v>100</v>
      </c>
      <c r="C25" s="108" t="s">
        <v>303</v>
      </c>
      <c r="D25" s="107" t="s">
        <v>294</v>
      </c>
    </row>
    <row r="26" spans="1:4" x14ac:dyDescent="0.3">
      <c r="A26" s="106">
        <v>45089</v>
      </c>
      <c r="B26" s="107" t="s">
        <v>100</v>
      </c>
      <c r="C26" s="110" t="s">
        <v>293</v>
      </c>
      <c r="D26" s="111" t="s">
        <v>207</v>
      </c>
    </row>
    <row r="27" spans="1:4" x14ac:dyDescent="0.3">
      <c r="A27" s="116">
        <v>45096</v>
      </c>
      <c r="B27" s="115" t="s">
        <v>100</v>
      </c>
      <c r="C27" s="115" t="s">
        <v>210</v>
      </c>
      <c r="D27" s="115" t="s">
        <v>209</v>
      </c>
    </row>
  </sheetData>
  <sheetProtection algorithmName="SHA-512" hashValue="MLljo5tZVL0YeEKOJFQZhaLQyMK8JRTgGZtogjBfig1ikr5JtY/wzOhhTu5x5n6KRqkt9PKwzKjhyKGLLOP5/Q==" saltValue="nLOGBABpVbktwZgkOjhGfA==" spinCount="100000" sheet="1" objects="1" scenarios="1" formatCells="0" formatColumns="0" formatRows="0" sort="0" autoFilter="0"/>
  <mergeCells count="1">
    <mergeCell ref="A1:D1"/>
  </mergeCells>
  <pageMargins left="0.7" right="0.7" top="0.75" bottom="0.75" header="0.3" footer="0.3"/>
  <pageSetup scale="97" fitToHeight="0" orientation="portrait" horizontalDpi="203" verticalDpi="203" r:id="rId1"/>
  <headerFooter>
    <oddFooter>&amp;L&amp;A&amp;CPage &amp;P of &amp;N&amp;Rv. 1</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31</vt:i4>
      </vt:variant>
    </vt:vector>
  </HeadingPairs>
  <TitlesOfParts>
    <vt:vector size="49" baseType="lpstr">
      <vt:lpstr>Full Class Listing</vt:lpstr>
      <vt:lpstr>Changes Overview</vt:lpstr>
      <vt:lpstr>Manager Huddles</vt:lpstr>
      <vt:lpstr>Table of Contents</vt:lpstr>
      <vt:lpstr>All Sites and Orders</vt:lpstr>
      <vt:lpstr>NL AR Gould</vt:lpstr>
      <vt:lpstr>NL Inland</vt:lpstr>
      <vt:lpstr>NL Maine Coast</vt:lpstr>
      <vt:lpstr>NL Mercy</vt:lpstr>
      <vt:lpstr>NL SVH</vt:lpstr>
      <vt:lpstr>Participant Worksheet</vt:lpstr>
      <vt:lpstr>CI All Classes, All MOs</vt:lpstr>
      <vt:lpstr>Class Calendar Template</vt:lpstr>
      <vt:lpstr>MCH Anesthesia Module Classes</vt:lpstr>
      <vt:lpstr>Mercy Anesthesia Module Classes</vt:lpstr>
      <vt:lpstr>ARG Anesthesia Module Classes</vt:lpstr>
      <vt:lpstr>All Classes</vt:lpstr>
      <vt:lpstr>SessionUploader</vt:lpstr>
      <vt:lpstr>'Changes Overview'!_Hlk31864751</vt:lpstr>
      <vt:lpstr>'Changes Overview'!_Toc132034364</vt:lpstr>
      <vt:lpstr>'Changes Overview'!_Toc132034365</vt:lpstr>
      <vt:lpstr>'Changes Overview'!_Toc132034366</vt:lpstr>
      <vt:lpstr>'Changes Overview'!_Toc132034369</vt:lpstr>
      <vt:lpstr>'All Sites and Orders'!Print_Area</vt:lpstr>
      <vt:lpstr>'ARG Anesthesia Module Classes'!Print_Area</vt:lpstr>
      <vt:lpstr>'CI All Classes, All MOs'!Print_Area</vt:lpstr>
      <vt:lpstr>'Full Class Listing'!Print_Area</vt:lpstr>
      <vt:lpstr>'Manager Huddles'!Print_Area</vt:lpstr>
      <vt:lpstr>'MCH Anesthesia Module Classes'!Print_Area</vt:lpstr>
      <vt:lpstr>'Mercy Anesthesia Module Classes'!Print_Area</vt:lpstr>
      <vt:lpstr>'NL AR Gould'!Print_Area</vt:lpstr>
      <vt:lpstr>'NL Inland'!Print_Area</vt:lpstr>
      <vt:lpstr>'NL Maine Coast'!Print_Area</vt:lpstr>
      <vt:lpstr>'NL Mercy'!Print_Area</vt:lpstr>
      <vt:lpstr>'NL SVH'!Print_Area</vt:lpstr>
      <vt:lpstr>'Table of Contents'!Print_Area</vt:lpstr>
      <vt:lpstr>'All Sites and Orders'!Print_Titles</vt:lpstr>
      <vt:lpstr>'ARG Anesthesia Module Classes'!Print_Titles</vt:lpstr>
      <vt:lpstr>'Changes Overview'!Print_Titles</vt:lpstr>
      <vt:lpstr>'CI All Classes, All MOs'!Print_Titles</vt:lpstr>
      <vt:lpstr>'Full Class Listing'!Print_Titles</vt:lpstr>
      <vt:lpstr>'Manager Huddles'!Print_Titles</vt:lpstr>
      <vt:lpstr>'MCH Anesthesia Module Classes'!Print_Titles</vt:lpstr>
      <vt:lpstr>'Mercy Anesthesia Module Classes'!Print_Titles</vt:lpstr>
      <vt:lpstr>'NL AR Gould'!Print_Titles</vt:lpstr>
      <vt:lpstr>'NL Inland'!Print_Titles</vt:lpstr>
      <vt:lpstr>'NL Maine Coast'!Print_Titles</vt:lpstr>
      <vt:lpstr>'NL Mercy'!Print_Titles</vt:lpstr>
      <vt:lpstr>'NL SVH'!Print_Titles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Magoon, Kelli</dc:creator>
  <cp:lastModifiedBy>Magoon, Kelli</cp:lastModifiedBy>
  <cp:lastPrinted>2023-05-31T17:05:22Z</cp:lastPrinted>
  <dcterms:created xsi:type="dcterms:W3CDTF">2021-03-24T09:34:09Z</dcterms:created>
  <dcterms:modified xsi:type="dcterms:W3CDTF">2023-05-31T17:13:23Z</dcterms:modified>
</cp:coreProperties>
</file>